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6" windowWidth="17496" windowHeight="9000"/>
  </bookViews>
  <sheets>
    <sheet name="земля " sheetId="13" r:id="rId1"/>
    <sheet name="Основные средства недвиж" sheetId="12" r:id="rId2"/>
    <sheet name="Иные основные средства" sheetId="1" r:id="rId3"/>
    <sheet name="НМА" sheetId="5" r:id="rId4"/>
    <sheet name="Незавершенка" sheetId="6" r:id="rId5"/>
    <sheet name="Лист3" sheetId="3" r:id="rId6"/>
  </sheets>
  <definedNames>
    <definedName name="_xlnm._FilterDatabase" localSheetId="2" hidden="1">'Иные основные средства'!$A$8:$OT$603</definedName>
  </definedNames>
  <calcPr calcId="125725"/>
</workbook>
</file>

<file path=xl/calcChain.xml><?xml version="1.0" encoding="utf-8"?>
<calcChain xmlns="http://schemas.openxmlformats.org/spreadsheetml/2006/main">
  <c r="G23" i="13"/>
  <c r="C33" i="6" l="1"/>
  <c r="B54" i="1"/>
  <c r="B53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11"/>
  <c r="A13" i="12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12"/>
  <c r="Q32" l="1"/>
  <c r="P32"/>
  <c r="I98" i="1"/>
  <c r="I586" l="1"/>
  <c r="B13" i="12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E16" i="5" l="1"/>
  <c r="B12" i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8" s="1"/>
  <c r="B589" l="1"/>
  <c r="B590" s="1"/>
  <c r="B591" s="1"/>
  <c r="B592" s="1"/>
  <c r="B593" s="1"/>
  <c r="B594" s="1"/>
  <c r="B595" s="1"/>
  <c r="I596" l="1"/>
  <c r="I55"/>
  <c r="I602" l="1"/>
  <c r="I603" s="1"/>
</calcChain>
</file>

<file path=xl/sharedStrings.xml><?xml version="1.0" encoding="utf-8"?>
<sst xmlns="http://schemas.openxmlformats.org/spreadsheetml/2006/main" count="3176" uniqueCount="1462">
  <si>
    <t>Состав подлежащего приватизации имущественного комплекса</t>
  </si>
  <si>
    <t>муниципального унитарного предприятия</t>
  </si>
  <si>
    <t>1. Основные средства</t>
  </si>
  <si>
    <t>№ п/п</t>
  </si>
  <si>
    <t>Адрес (местоположение), назначение, краткая характеристика</t>
  </si>
  <si>
    <t>с указанием наличия обременения (аренда, залог, сервитут и т.д.)</t>
  </si>
  <si>
    <t>Кадастровый номер</t>
  </si>
  <si>
    <t>Реестровый номер муниципального имущества</t>
  </si>
  <si>
    <t>Кадастровая стоимость</t>
  </si>
  <si>
    <t>1. Объекты недвижимого имущества</t>
  </si>
  <si>
    <t>1.1. Земельный участок</t>
  </si>
  <si>
    <t>с указанием наличия обременения (аренда, залог и т.д.))</t>
  </si>
  <si>
    <t>Адрес (месторасположение)</t>
  </si>
  <si>
    <t>Сведения о государственной регистрации прав (номер записи в ЕГРП о государственной регистрации права хозяйственного ведения предприятия и государственной регистрации права собственности Боровичского муниципального района)</t>
  </si>
  <si>
    <t>Кадастровый номер (условный номер)</t>
  </si>
  <si>
    <t>Итого кадастровая стоимость по земельным участкам</t>
  </si>
  <si>
    <t>Итого стоимость по промежуточному балансу по зданиям (помещениям в зданиях), сооружениям</t>
  </si>
  <si>
    <t>Год выпуска, год и основание приобретения</t>
  </si>
  <si>
    <t>2. Иное</t>
  </si>
  <si>
    <t>2.4. Вычислительная техника</t>
  </si>
  <si>
    <t>Итого по подразделу 2 "Иное"</t>
  </si>
  <si>
    <t>Итого по разделу 1 "Основные средства"</t>
  </si>
  <si>
    <t>2. Нематериальные активы</t>
  </si>
  <si>
    <t>Наименование, назначение, краткая характеристика</t>
  </si>
  <si>
    <t>с указанием наличия обременения (выданные лицензии, совместное владение и т.д.)</t>
  </si>
  <si>
    <t>Наименование, дата и номер документа о регистрации права на актив</t>
  </si>
  <si>
    <t>Дата постановки на учет МУП</t>
  </si>
  <si>
    <t>2.1. Патенты</t>
  </si>
  <si>
    <t>2.2. Товарные знаки</t>
  </si>
  <si>
    <t>2.3. Прочее</t>
  </si>
  <si>
    <t>Итого по разделу 2 "Нематериальные активы"</t>
  </si>
  <si>
    <t>3. Оборудование к установке</t>
  </si>
  <si>
    <t>Наименование, назначение, краткая характеристика, адрес (месторасположение)</t>
  </si>
  <si>
    <t>Год выпуска, приобретения</t>
  </si>
  <si>
    <t>(сведения о государственной регистрации - при наличии)</t>
  </si>
  <si>
    <t>Итого по разделу 3 "Оборудование к установке"</t>
  </si>
  <si>
    <t>4. Вложения во внеоборотные активы</t>
  </si>
  <si>
    <t>Наименование, назначение, краткая характеристика (месторасположения для 4.1-4.2)</t>
  </si>
  <si>
    <t>4.1. Строительство объектов основных средств</t>
  </si>
  <si>
    <t>4.2. Приобретение объектов основных средств</t>
  </si>
  <si>
    <t>4.3. Приобретение нематериальных активов</t>
  </si>
  <si>
    <t>4.4. Перевод молодняка животных в основное стадо</t>
  </si>
  <si>
    <t>4.5. Приобретение взрослых животных</t>
  </si>
  <si>
    <t>4.6. Прочие</t>
  </si>
  <si>
    <t>Итого по разделу 4 "Вложения во внеоборотные активы"</t>
  </si>
  <si>
    <t>5. Доходные вложения в материальные ценности</t>
  </si>
  <si>
    <t xml:space="preserve">Вид материальных </t>
  </si>
  <si>
    <t>ценностей</t>
  </si>
  <si>
    <t>Основание (договор аренды и т.п.)</t>
  </si>
  <si>
    <t>5.1. Вложения в недвижимое имущество</t>
  </si>
  <si>
    <t>5.2. Вложения в транспортные средства</t>
  </si>
  <si>
    <t>5.3. Вложения в передаточные устройства, машины и оборудование</t>
  </si>
  <si>
    <t>5.4. Вложения в инструмент</t>
  </si>
  <si>
    <t>5.5. Вложения в вычислительную технику</t>
  </si>
  <si>
    <t>5.6. Вложения в иные материальные ценности</t>
  </si>
  <si>
    <t>Итого по разделу 5 "Вложения в материальные ценности"</t>
  </si>
  <si>
    <t>МУП "Боровичский ВОДОКАНАЛ"</t>
  </si>
  <si>
    <t>2.1 Транспортные средства</t>
  </si>
  <si>
    <t>2.5 Производственный и хозяйственный инвентарь</t>
  </si>
  <si>
    <t xml:space="preserve"> руб.</t>
  </si>
  <si>
    <t>руб.</t>
  </si>
  <si>
    <t>1.1.1. Здания (помещения в зданиях), сооружения</t>
  </si>
  <si>
    <t>Инвентарный номер</t>
  </si>
  <si>
    <t>Состояние объекта</t>
  </si>
  <si>
    <t>Год постройки</t>
  </si>
  <si>
    <t>Площадь (недвижимости)</t>
  </si>
  <si>
    <t>Этажность</t>
  </si>
  <si>
    <t>Описание объекта</t>
  </si>
  <si>
    <t>Протяженность сетей</t>
  </si>
  <si>
    <t xml:space="preserve">Ввод в дом </t>
  </si>
  <si>
    <t>Сеть</t>
  </si>
  <si>
    <t>Наименование здания, сооружений</t>
  </si>
  <si>
    <t>Наименование объекта основных средств</t>
  </si>
  <si>
    <t xml:space="preserve">2.6. Прочее </t>
  </si>
  <si>
    <t>2.2. Машины и оборудование</t>
  </si>
  <si>
    <t>Исключительное авторское право на программы для ЭВМ, базы данных (Веб-сайт)</t>
  </si>
  <si>
    <t>сентябрь 2013г.</t>
  </si>
  <si>
    <t>Итого транспортные средства</t>
  </si>
  <si>
    <t>Итого машины и оборудование</t>
  </si>
  <si>
    <t>Итого вычислительная техника</t>
  </si>
  <si>
    <t xml:space="preserve"> </t>
  </si>
  <si>
    <t>(подпись)</t>
  </si>
  <si>
    <t>(расшифровка подписи)</t>
  </si>
  <si>
    <t>Директор</t>
  </si>
  <si>
    <t>Федорова Лариса Геннадьевна</t>
  </si>
  <si>
    <t>Главный бухгалтер</t>
  </si>
  <si>
    <t>Сератинский Константин Вадимович</t>
  </si>
  <si>
    <t xml:space="preserve">Первоначальная стоимость </t>
  </si>
  <si>
    <t>23616</t>
  </si>
  <si>
    <t>23527</t>
  </si>
  <si>
    <t>11729</t>
  </si>
  <si>
    <t>11747</t>
  </si>
  <si>
    <t>14421</t>
  </si>
  <si>
    <t>14424</t>
  </si>
  <si>
    <t>14428</t>
  </si>
  <si>
    <t>14432</t>
  </si>
  <si>
    <t>14434</t>
  </si>
  <si>
    <t>14435</t>
  </si>
  <si>
    <t>14436</t>
  </si>
  <si>
    <t>14439</t>
  </si>
  <si>
    <t>14442</t>
  </si>
  <si>
    <t>14443</t>
  </si>
  <si>
    <t>14445</t>
  </si>
  <si>
    <t>14450</t>
  </si>
  <si>
    <t>14460</t>
  </si>
  <si>
    <t>14462</t>
  </si>
  <si>
    <t>14469</t>
  </si>
  <si>
    <t>14470</t>
  </si>
  <si>
    <t>16039</t>
  </si>
  <si>
    <t>23390</t>
  </si>
  <si>
    <t>23415</t>
  </si>
  <si>
    <t>23416</t>
  </si>
  <si>
    <t>23419</t>
  </si>
  <si>
    <t>23457</t>
  </si>
  <si>
    <t>23497</t>
  </si>
  <si>
    <t>23498</t>
  </si>
  <si>
    <t>23499</t>
  </si>
  <si>
    <t>23505</t>
  </si>
  <si>
    <t>23506</t>
  </si>
  <si>
    <t>23510</t>
  </si>
  <si>
    <t>20772</t>
  </si>
  <si>
    <t>23351</t>
  </si>
  <si>
    <t>20766</t>
  </si>
  <si>
    <t>20767</t>
  </si>
  <si>
    <t>00001</t>
  </si>
  <si>
    <t>00033</t>
  </si>
  <si>
    <t>20765</t>
  </si>
  <si>
    <t>20762</t>
  </si>
  <si>
    <t>23339</t>
  </si>
  <si>
    <t>Автомобиль LADA GRANTA  219040</t>
  </si>
  <si>
    <t>Автомобиль   специализированный 3010 ОА автоцистерна  Е 562 ХС</t>
  </si>
  <si>
    <t>Автомашина ГАЗ-3307  Е 968 МО / А 190 ВС</t>
  </si>
  <si>
    <t>Экскаватор ЭО 3323 А  НУ 4820</t>
  </si>
  <si>
    <t>Автомашина УАЗ-3909 В 778 АЕ</t>
  </si>
  <si>
    <t>Кран автомобильный  МАЗ 5337 КС-35715-1  Е 988 МА</t>
  </si>
  <si>
    <t>Экскаватор ЭО-3323А  НУ 4821</t>
  </si>
  <si>
    <t>Трактор Беларусь МТЗ-82   НУ6015/ НН7101</t>
  </si>
  <si>
    <t>Автомобиль ЗИЛ-5301ПО Гос №  Е 977 МО   /Н629 МС 53</t>
  </si>
  <si>
    <t>Автомобиль ЗИЛ-5301ПО Гос №    Е 911 МО Н632 МС53</t>
  </si>
  <si>
    <t>Автомобиль ЗИЛ-5301ПО Гос №  Е 931 МО  /Н631 МС53</t>
  </si>
  <si>
    <t>Экскаватор ПФ-Ф-1А  НУ4380</t>
  </si>
  <si>
    <t>Автомобиль ЗиЛ 431412 №   Е 946 МО /А 627 СО53</t>
  </si>
  <si>
    <t>Автомобиль ГАЗ 3221 Н353 МХ53</t>
  </si>
  <si>
    <t>Автоцистерна ЗИЛ-433362  Е 994 МО   /А 302 СО</t>
  </si>
  <si>
    <t>Автоцистерна ЗИЛ 431412 КО-510  Е 934 МО  А 416 СО53</t>
  </si>
  <si>
    <t>Автомобиль ЗИЛ ММЗ-554 Е 997 МО  /  Н 126 ХК</t>
  </si>
  <si>
    <t>Автоцистерна ЗИЛ 130 КО-502   Е 948 МО  / Н 622 СА</t>
  </si>
  <si>
    <t>Трактор  ДТ 75   НУ 4381</t>
  </si>
  <si>
    <t>Автомобиль ГАЗ ДДА-66  Е 951 МО  /Н 339 СН53</t>
  </si>
  <si>
    <t>Автомобиль ГАЗ ДДА-66 Е 975 МО  / Н 679 НО53</t>
  </si>
  <si>
    <t>Автомобиль ГАЗ-3307 (цистерна) Е 944 МО /  А 082</t>
  </si>
  <si>
    <t>Автомобиль ВАЗ 21740  В 012 РВ</t>
  </si>
  <si>
    <t>Автомобиль грузовой УАЗ 390945 Е 230 НМ 53</t>
  </si>
  <si>
    <t>Автомобиль грузовой УАЗ 390945 Е 258 НМ 53</t>
  </si>
  <si>
    <t>Прицеп тракторный  2 ПТС 4</t>
  </si>
  <si>
    <t>Автомобиль ИЖ 27175-036  Е 468 НХ</t>
  </si>
  <si>
    <t>Прицеп тракторный  2 ПТС 4  инв 23497</t>
  </si>
  <si>
    <t>Отвал поворотный для трактора</t>
  </si>
  <si>
    <t>Автомобиль ГАЗ-3309 С 491 ВН 152</t>
  </si>
  <si>
    <t>Автомобиль 3034ВR Н274ХЕ197</t>
  </si>
  <si>
    <t>Автомобиль 3034LR К616УЕ77</t>
  </si>
  <si>
    <t>Экскаватор -погрузчик JCB 3CXS14M2NM</t>
  </si>
  <si>
    <t>Автомобиль УАЗ - 29891 Е 088 ЕК 53</t>
  </si>
  <si>
    <t>Автомобиль  LADA 21310 4х4 НИВА Е 092 КР</t>
  </si>
  <si>
    <t>Автомобиль ВАЗ LADA LARGUS Е 852 СН</t>
  </si>
  <si>
    <t>Машина вакуумная ГАЗ-САЗ-39014-10  Е 882 СН53</t>
  </si>
  <si>
    <t>Автомобиль ВАЗ LADA LARGUS Е 224 АВ</t>
  </si>
  <si>
    <t>Экскаватор одноковшовый ЭО-2101А</t>
  </si>
  <si>
    <t>Трактор Беларус 82.1</t>
  </si>
  <si>
    <t>Экскаватор TVEX 140W</t>
  </si>
  <si>
    <t>Машина комбинированная КО-560 Е 903 ЕМ 53</t>
  </si>
  <si>
    <t>Автомобиль Мастерская на шассии ГАЗ С 41 R13 Газон Next К223ВА</t>
  </si>
  <si>
    <t>07.12.2021</t>
  </si>
  <si>
    <t>14.04.2021</t>
  </si>
  <si>
    <t>31.01.2018</t>
  </si>
  <si>
    <t>18.09.2018</t>
  </si>
  <si>
    <t>29.10.2018</t>
  </si>
  <si>
    <t>12.04.2019</t>
  </si>
  <si>
    <t>09.08.2019</t>
  </si>
  <si>
    <t>26.09.2019</t>
  </si>
  <si>
    <t>10.10.2019</t>
  </si>
  <si>
    <t>19.11.2019</t>
  </si>
  <si>
    <t>26.11.2019</t>
  </si>
  <si>
    <t>14.02.2022</t>
  </si>
  <si>
    <t>12.03.2015</t>
  </si>
  <si>
    <t>08.12.2016</t>
  </si>
  <si>
    <t>24.12.2014</t>
  </si>
  <si>
    <t>30.12.2014</t>
  </si>
  <si>
    <t>30.06.2013</t>
  </si>
  <si>
    <t>14.04.2014</t>
  </si>
  <si>
    <t>24.11.2014</t>
  </si>
  <si>
    <t>01.09.2014</t>
  </si>
  <si>
    <t>05.04.2016</t>
  </si>
  <si>
    <t>31.03.2022</t>
  </si>
  <si>
    <t>г. Боровичи,ул. Парковая,2</t>
  </si>
  <si>
    <t>23509</t>
  </si>
  <si>
    <t>00002</t>
  </si>
  <si>
    <t>23338</t>
  </si>
  <si>
    <t>23628</t>
  </si>
  <si>
    <t>23512</t>
  </si>
  <si>
    <t>20768</t>
  </si>
  <si>
    <t>23180</t>
  </si>
  <si>
    <t>Плоттер Canon imagePROGRAF iPF TM-300 (36, AO)</t>
  </si>
  <si>
    <t>Сервер USN Zeus Xeon E5-2620</t>
  </si>
  <si>
    <t>Принтер НР Laser Jet 600 M606dn</t>
  </si>
  <si>
    <t>Сетевое хранилище Synology Disk Station DS920+ (0Tb, 4bay, Celeron J4125 4х2.0GHz, 4Gb DDR4, 2хGLAN,</t>
  </si>
  <si>
    <t>Принтер НР Laser Jet 600 M609 dn 23512</t>
  </si>
  <si>
    <t>Цифровое МФУ Ricoh Aficio MP 2001SP</t>
  </si>
  <si>
    <t>Сервер USN Zeus OEM Xeon E3-1220V3/SuperMicro</t>
  </si>
  <si>
    <t>14.01.2020</t>
  </si>
  <si>
    <t>22.01.2016</t>
  </si>
  <si>
    <t>27.01.2022</t>
  </si>
  <si>
    <t>22.05.2020</t>
  </si>
  <si>
    <t>31.12.2014</t>
  </si>
  <si>
    <t>30.06.2015</t>
  </si>
  <si>
    <t>Системный блок Intel Core i5-10400/H510 /16Gb/SSD 240Gb/FSP 450W</t>
  </si>
  <si>
    <t>Автоматическая пожарная сигнализация и система оповещения людей о пожаре в АБК  п.Волгино БОС</t>
  </si>
  <si>
    <t>Автоматическая пожарная сигнализация  в здании АБК</t>
  </si>
  <si>
    <t>Автоматическая пожарная сигнализация  и сист. оповещения людей в здании  бытовых помещений с гаржем</t>
  </si>
  <si>
    <t>Автоматическая пожарная сигнализация  и сист. оповещения людей в здании  материального склада и стол</t>
  </si>
  <si>
    <t>Анализатор "Флюорат-02-3М" инв.51178</t>
  </si>
  <si>
    <t>Спектрофотометр КФК-3КМ</t>
  </si>
  <si>
    <t>Спектрофотометр КФК-3КМ зав №18095</t>
  </si>
  <si>
    <t>Генератор АGE 7500  DZN</t>
  </si>
  <si>
    <t>Генератор CHAMPION GG6500 5/5.5квт, 25л, 72,5кг, 2.5л/ч</t>
  </si>
  <si>
    <t>Кондиционер KSGI53HFAN1</t>
  </si>
  <si>
    <t>Машина направленного бурения УМ-20.12</t>
  </si>
  <si>
    <t>Швонарезчик Impulse S450H 000357756</t>
  </si>
  <si>
    <t>Насадок ротационный гидродинамический "Миникорнерез" ДКТ-272 (диам. 130-200мм)</t>
  </si>
  <si>
    <t>Машина стыковой сварки МСПТ-250У4</t>
  </si>
  <si>
    <t>Гидромолот JCB HM049T, 980/B0105</t>
  </si>
  <si>
    <t>Трассо-дефектоискатель 510 Master с генератором МК-510</t>
  </si>
  <si>
    <t>Оборудование для блокировки канализации "Терминатор Профи-М"</t>
  </si>
  <si>
    <t>Преобразователь частоты ATV650 55кВт 380В 3ф (SE)</t>
  </si>
  <si>
    <t>Тепловычислитель ТВ7-04.1,RS232</t>
  </si>
  <si>
    <t>Аппарат электромуфтовый сварочный HURNER HST 300 Junior +2.0</t>
  </si>
  <si>
    <t>Контрольное устройство Тахограф  АТОЛ Drive 5 (инв 23530)</t>
  </si>
  <si>
    <t>Контрольное устройство Тахограф  АТОЛ Drive 5 (инв 23533)</t>
  </si>
  <si>
    <t>Тахеометр Spektra Precision Fokus 6 5 инв.51291</t>
  </si>
  <si>
    <t>Контрольное устройство Тахограф  АТОЛ Drive 5 (инв 23603)</t>
  </si>
  <si>
    <t>Генератор CHAMPION GG7501Е 6/6,5квт, 15л, 86кг, 16,0 л.с</t>
  </si>
  <si>
    <t>23529</t>
  </si>
  <si>
    <t>23410</t>
  </si>
  <si>
    <t>23500</t>
  </si>
  <si>
    <t>23501</t>
  </si>
  <si>
    <t>51178</t>
  </si>
  <si>
    <t>20755</t>
  </si>
  <si>
    <t>00003</t>
  </si>
  <si>
    <t>23421</t>
  </si>
  <si>
    <t>20771</t>
  </si>
  <si>
    <t>23620</t>
  </si>
  <si>
    <t>23629</t>
  </si>
  <si>
    <t>23507</t>
  </si>
  <si>
    <t>23458</t>
  </si>
  <si>
    <t>23417</t>
  </si>
  <si>
    <t>23418</t>
  </si>
  <si>
    <t>23617</t>
  </si>
  <si>
    <t>23619</t>
  </si>
  <si>
    <t>23422</t>
  </si>
  <si>
    <t>23455</t>
  </si>
  <si>
    <t>23384</t>
  </si>
  <si>
    <t>20769</t>
  </si>
  <si>
    <t>23530</t>
  </si>
  <si>
    <t>23533</t>
  </si>
  <si>
    <t>51291</t>
  </si>
  <si>
    <t>23603</t>
  </si>
  <si>
    <t>29.04.2021</t>
  </si>
  <si>
    <t>09.12.2021</t>
  </si>
  <si>
    <t>06.04.2018</t>
  </si>
  <si>
    <t>19.02.2018</t>
  </si>
  <si>
    <t>10.04.2014</t>
  </si>
  <si>
    <t>27.11.2013</t>
  </si>
  <si>
    <t>30.11.2018</t>
  </si>
  <si>
    <t>03.02.2015</t>
  </si>
  <si>
    <t>22.12.2021</t>
  </si>
  <si>
    <t>01.03.2022</t>
  </si>
  <si>
    <t>05.12.2019</t>
  </si>
  <si>
    <t>17.04.2019</t>
  </si>
  <si>
    <t>14.09.2018</t>
  </si>
  <si>
    <t>03.10.2018</t>
  </si>
  <si>
    <t>03.12.2018</t>
  </si>
  <si>
    <t>31.03.2019</t>
  </si>
  <si>
    <t>30.11.2017</t>
  </si>
  <si>
    <t>04.05.2021</t>
  </si>
  <si>
    <t>01.07.2021</t>
  </si>
  <si>
    <t>19.12.2017</t>
  </si>
  <si>
    <t>29.11.2021</t>
  </si>
  <si>
    <t>Гидродинамическая (каналопромывочная) установка Посейдон В35S-160-73-Lc-Manual-Reel-Base</t>
  </si>
  <si>
    <t>23531</t>
  </si>
  <si>
    <t>31.05.2021</t>
  </si>
  <si>
    <t>14369</t>
  </si>
  <si>
    <t>Административно-бытовое здание</t>
  </si>
  <si>
    <t>р-н Боровичский п. Волгино</t>
  </si>
  <si>
    <t>53:02:0000000:2732-53/036/2021-4</t>
  </si>
  <si>
    <t>53:02:0000000:2732</t>
  </si>
  <si>
    <t>фунд.- ж/бетон, стены- кирп, перекр.-ж/б, отделка-штукатурка, окраска, отопление, водопровод, канализация, г.вода, электр., телефон</t>
  </si>
  <si>
    <t>14372</t>
  </si>
  <si>
    <t>Здание материального  склада</t>
  </si>
  <si>
    <t>г.Боровичи, ул.Парковая, 2</t>
  </si>
  <si>
    <t>53:22:0020930:133-53/036/2021-3</t>
  </si>
  <si>
    <t>53:22:0020930:133</t>
  </si>
  <si>
    <t>Фунд.-ж/бетон, стены-кирп.,отделка-штукатурка, окраска, электр.</t>
  </si>
  <si>
    <t>14356</t>
  </si>
  <si>
    <t>Бытовые помещения с гаражом</t>
  </si>
  <si>
    <t>53:22:0020930:135-53/036/2021-3</t>
  </si>
  <si>
    <t>53:22:0020930:135</t>
  </si>
  <si>
    <t>фунд.- бутобетон, стены- кирп, перекр.-ж/б плиты, отделка-штукатурка, окраска, ц.отопление, водопровод, канализ., г.вода, электр.</t>
  </si>
  <si>
    <t>23625</t>
  </si>
  <si>
    <t>Здание мастерских ВОС</t>
  </si>
  <si>
    <t>53:22:0020930:143-53/033/2022-1</t>
  </si>
  <si>
    <t>53:22:0020930:143</t>
  </si>
  <si>
    <t>Производственное здание из 2-х частей: производственная и подсобно-производственная.¶Производственная часть здания: одноэтажное однопролетное каркасное здание без фонарей, с железобетонным каркасом, оборудованное подвесной талью. ¶Наружные стены: стеновые железобетонные панели;¶Несущий каркас: ж/б колонны, фермы;¶Перекрытие: Панели перекрытия ж/б ребристые;¶Кровля: плоская, рулонная;¶Окна: оконные блоки;¶Двери: ворота металлические.¶Подсобно-производственная часть здания: одноэтажное, двухпролетное здание каркасное здание без фонарей, железобетонным каркасом;¶Наружные стены: стеновые железобетонные панели с участками кирпичной кладки;¶Несущий каркас: ж/б колонны, ригели;¶Перекрытие: Панели перекрытия ж/б многопустотные;¶Кровля: плоская, рулонная;¶Окна: оконные блоки;¶Двери: ворота металлические.¶Фундаменты: столбчатые монолитные под колонны, ленточные сборные под стеновые панели¶Инженерные сети: холодное водоснабжение, водоотведение, электроснабжение, отопление от централизованных систем. Горячее водоснабжение - электрический нагреватель. Пристенный дренаж.¶  ,установка для поверки ВРК.</t>
  </si>
  <si>
    <t>14358</t>
  </si>
  <si>
    <t>Здание мастерской  электроучастка</t>
  </si>
  <si>
    <t>53:22:0020930:132</t>
  </si>
  <si>
    <t>фунд.- бутобетон, стены- кирп, перекр.-ж/б плиты, отделка-штукатурка, окраска, отопление, электр.</t>
  </si>
  <si>
    <t xml:space="preserve">Склад  ГСМ </t>
  </si>
  <si>
    <t>53:22:0020930:131</t>
  </si>
  <si>
    <t>фунд.- ж/бетон, стены- кирп, перекр.-ж/б плиты, отделка-штукатурка, электр.</t>
  </si>
  <si>
    <t xml:space="preserve">Ангар "Эллинг" </t>
  </si>
  <si>
    <t>53:22:0020930:130</t>
  </si>
  <si>
    <t>фунд.- ж/бетон, металлаконструкц., ц.отопление, водопровод, канализ., электр.</t>
  </si>
  <si>
    <t>в эксплуатации</t>
  </si>
  <si>
    <t>№ 53:22:0020930:132-53/036/2022-14 от 25.10.202</t>
  </si>
  <si>
    <t>№ 53:22:0020930:131-53/036/2022-7 от 25.05.2022</t>
  </si>
  <si>
    <t>№ 53:22:0020930:130-53/036/2022-7 от 25.05.2022</t>
  </si>
  <si>
    <t>к списанию</t>
  </si>
  <si>
    <t>ЛИЗИНГ</t>
  </si>
  <si>
    <t>Аварийно-диспетчерская служба г. Боровичи ул. Парковая,2</t>
  </si>
  <si>
    <t>Лаборатория качества воды г. Боровичи ул. Парковая,2</t>
  </si>
  <si>
    <t>АУП г. Боровичи ул. Л. Толстого,78</t>
  </si>
  <si>
    <t>Участок канализационных сетей г. Боровичи ул. Парковая,2</t>
  </si>
  <si>
    <t>Участок водопроводных сетей г. Боровичи ул. Парковая,2</t>
  </si>
  <si>
    <t>Участок автотранспортный г. Боровичи ул. Парковая,2</t>
  </si>
  <si>
    <t>Участок БОС р-н Боровичский п. Волгино</t>
  </si>
  <si>
    <t>Электроучасток г. Боровичи ул. Парковая,2</t>
  </si>
  <si>
    <t>АУП г. Боровичи ул. Л. Толстого,78 (ПТО)</t>
  </si>
  <si>
    <t>Участок водосетей Боровичский р-н г. Боровичи ул. Парковая,2 (АВР №2)</t>
  </si>
  <si>
    <t>Автомобиль ВАЗ 213100  гос.рег. С505ХН53</t>
  </si>
  <si>
    <t>ответственное хранение</t>
  </si>
  <si>
    <t>Аванс по проектированию строительства канализационных очистных
сооружений по адресу: Новгородская область, Боровичский район, д. Прошково с
устройством наружной системы водоотведения от жилых домов и строительством
ограждения зоны санитарной охраны</t>
  </si>
  <si>
    <t>31.12.2015</t>
  </si>
  <si>
    <t>31.03.2018</t>
  </si>
  <si>
    <t>31.10.2017</t>
  </si>
  <si>
    <t>31.12.2013</t>
  </si>
  <si>
    <t>24.12.2021</t>
  </si>
  <si>
    <t>Здание электролизной, увелич.стоимости модернизация электролизной</t>
  </si>
  <si>
    <t>01.01.2000</t>
  </si>
  <si>
    <t>53:22:0020930:11</t>
  </si>
  <si>
    <t>№ 53:22:0020930:11-53/036/2018-2</t>
  </si>
  <si>
    <t>120001652</t>
  </si>
  <si>
    <t>фунд.- ж/бетон, стены- ж/б, перекр.-ж/б; технологические трубопроводы, резервуары, насосное оборудование</t>
  </si>
  <si>
    <t>14350</t>
  </si>
  <si>
    <t>Проходная Парковая,2</t>
  </si>
  <si>
    <t>г.Боровичи, ул.Парковая 2</t>
  </si>
  <si>
    <t>01.01.1995</t>
  </si>
  <si>
    <t>53:22:0020930:16-53/002/2017-1</t>
  </si>
  <si>
    <t>53:22:0020930:16</t>
  </si>
  <si>
    <t/>
  </si>
  <si>
    <t>120001686</t>
  </si>
  <si>
    <t>фунд.- ж/бетон, стены- кирп, перекр.-ж/б плиты</t>
  </si>
  <si>
    <t>консервация</t>
  </si>
  <si>
    <t>23519</t>
  </si>
  <si>
    <t>Павильон для скважины д. Горы</t>
  </si>
  <si>
    <t>Волокское с/п,д. Горы</t>
  </si>
  <si>
    <t>00020</t>
  </si>
  <si>
    <t xml:space="preserve"> Подземный и фасадный газопровод к зданиям БОС </t>
  </si>
  <si>
    <t>НО,Боровичский р-н, п.Волгино</t>
  </si>
  <si>
    <t>подземный газопровод д-63 пэ 116.6м, д-57 ст. 4.6м (общ.121.2м), фасадный д-25 и 32 ст. 74м  к зданиям АБК и насосно-воздуходувной станции</t>
  </si>
  <si>
    <t>00021</t>
  </si>
  <si>
    <t xml:space="preserve">Внутренний газопровод к зданиям БОС </t>
  </si>
  <si>
    <t>в здании АБК д-32 ст. 1.5м, д-20 ст. 6м, кран шар д-20 2шт., клапан электромагнитный д-32 1шт, счетчик газовый 1 шт., клапан термозапорный 1 шт., в НВС д-57 ст. 2.5м, д-32 ст. 2м, д-25 ст. 1.5м, д-20 ст. 3.5м, д.-15 ст. 0.5м, кран шаровый д-32 1 шт., д-25 1 шт., д-20 1 шт., счетчик газовый 1 шт.</t>
  </si>
  <si>
    <t>Проходная Бабино</t>
  </si>
  <si>
    <t>Боровичский р-он, Прогресский с/с, д. Бабино, в 580 м на северо-запад</t>
  </si>
  <si>
    <t>53:02:0122001:90-53/002/2017-1</t>
  </si>
  <si>
    <t>53:02:0122001:90</t>
  </si>
  <si>
    <t>фунд.- ж/бетон, стены- кирп, перекр.-ж/б</t>
  </si>
  <si>
    <t>14832</t>
  </si>
  <si>
    <t>Воздушная линия электропередачи</t>
  </si>
  <si>
    <t>г. Боровичи, ул.Парковая, 2</t>
  </si>
  <si>
    <t>120002146</t>
  </si>
  <si>
    <t>Протяженность 160м, провод А-35, 5 опор до электролизной</t>
  </si>
  <si>
    <t>14349</t>
  </si>
  <si>
    <t>Проходная насосной станции   1 подъема</t>
  </si>
  <si>
    <t>01.01.2001</t>
  </si>
  <si>
    <t>53:22:0020930:15-53/002/2017-1</t>
  </si>
  <si>
    <t>53:22:0020930:15</t>
  </si>
  <si>
    <t>120001685</t>
  </si>
  <si>
    <t>23456</t>
  </si>
  <si>
    <t>Сеть газопотребления нежилого здания</t>
  </si>
  <si>
    <t>Сеть газораспределения в точке подключения: газопровод-ввод среднего давления полиэтилен (подземный).Д90мм;  Сеть газопотребления: газопровод подземный-надземный (материал ПЭ, сталь) подземный г-д=9,4 п.м., надземный г-д =13,1 п.м., внутренний г-д =2,2 п.м.; сетчикВК G 4 Т 1 шт; ГРПШ-10М1; отключающие устройства: КШИф-32,КШ-25,КШ-20; максимальный расход газа 5куб метров в час, максимальное  давление газа 0,3 МПа, минимальное давление 0,22 МПа</t>
  </si>
  <si>
    <t>23632</t>
  </si>
  <si>
    <t>Пожарная сигнализация и система оповещения людей о пожаре в здании воздуходувочной БОС п. Волгино</t>
  </si>
  <si>
    <t>Боровичский р-он, Сушанский с/с, п. Волгино, в 200м на юг</t>
  </si>
  <si>
    <t>17.03.2022</t>
  </si>
  <si>
    <t>00023</t>
  </si>
  <si>
    <t>Тепловой узел в здании НВС, 000000023</t>
  </si>
  <si>
    <t>00022</t>
  </si>
  <si>
    <t>Тепловой узел в здании АБК, 000000022</t>
  </si>
  <si>
    <t>23327</t>
  </si>
  <si>
    <t xml:space="preserve">Котел настенный газовый Logamax U072-35K </t>
  </si>
  <si>
    <t>15.01.2016</t>
  </si>
  <si>
    <t>23349</t>
  </si>
  <si>
    <t>Котел Лемакс Лидер-50</t>
  </si>
  <si>
    <t>17.10.2016</t>
  </si>
  <si>
    <t>23350</t>
  </si>
  <si>
    <t>Котел Логамакс U072-35K двухконтурный газовый</t>
  </si>
  <si>
    <t>07.11.2016</t>
  </si>
  <si>
    <t>23379</t>
  </si>
  <si>
    <t>Котел Logamax plus GB162-100 V2</t>
  </si>
  <si>
    <t>23637</t>
  </si>
  <si>
    <t>Пожарная сигнализация и система оповещения людей о пожаре в здании хлораторной</t>
  </si>
  <si>
    <t xml:space="preserve">г.Боровичи, ул.Парковая 2 </t>
  </si>
  <si>
    <t>23337</t>
  </si>
  <si>
    <t>Автоматическая пожарная сигнализация и система оповещения и эвакуации людей</t>
  </si>
  <si>
    <t>г.Боровичи, ул.Парковая 2 (лаборатория)</t>
  </si>
  <si>
    <t>23618</t>
  </si>
  <si>
    <t>Пожарная сигнализация и система оповещения людей о пожаре в здании насосной станции 1 подъема</t>
  </si>
  <si>
    <t>23622</t>
  </si>
  <si>
    <t>Пожарная сигнализация и система оповещения людей о пожаре в здании насосной станции 2 подъема</t>
  </si>
  <si>
    <t>23528</t>
  </si>
  <si>
    <t>Автоматическая пожарная сигнализация и система оповещения людей о пожаре  первого  этажа  здания ВОС</t>
  </si>
  <si>
    <t>08.04.2021</t>
  </si>
  <si>
    <t>23409</t>
  </si>
  <si>
    <t>Система видеонаблюдения  НС 1</t>
  </si>
  <si>
    <t>Павильон блок-модульной котельной</t>
  </si>
  <si>
    <t>23341</t>
  </si>
  <si>
    <t>Пожарный гидрант от ул. Керамиков до ул.Металлистов</t>
  </si>
  <si>
    <t>г.Боровичи</t>
  </si>
  <si>
    <t>08.11.2016</t>
  </si>
  <si>
    <t>23345</t>
  </si>
  <si>
    <t>Пожарный гидрант в районе дома №15 по ул.Шахтеров</t>
  </si>
  <si>
    <t>23347</t>
  </si>
  <si>
    <t>Пожарный гидрант Сушанская (на автобусной остановке)</t>
  </si>
  <si>
    <t>11.11.2016</t>
  </si>
  <si>
    <t>23348</t>
  </si>
  <si>
    <t>Пожарный гидрант Индустрии 30 (у колонки)</t>
  </si>
  <si>
    <t>5045а</t>
  </si>
  <si>
    <t>Пожарный гидрант № 19 по адресу С.Перовской 90а инв.15045 а</t>
  </si>
  <si>
    <t>20.05.2016</t>
  </si>
  <si>
    <t>5426а</t>
  </si>
  <si>
    <t>Пожарный гидрант № 188 по адресуТинская 26 инв.15426 а</t>
  </si>
  <si>
    <t>5392б</t>
  </si>
  <si>
    <t>Пожарный гидрант № 346 по адресу Усть-Брынкино 7 инв.15392 б</t>
  </si>
  <si>
    <t>5392в</t>
  </si>
  <si>
    <t>Пожарный гидрант № 365 по адресу Угольщиков-Гравийная за ж/д инв.15392 в</t>
  </si>
  <si>
    <t>5055а</t>
  </si>
  <si>
    <t>Пожарный гидрант № 196 по адресу Загородная-Луговая инв.15055 а</t>
  </si>
  <si>
    <t>5055в</t>
  </si>
  <si>
    <t>Пожарный гидрант № 210 по адресу Загородная-Киевская инв. 15055 в</t>
  </si>
  <si>
    <t>5288а</t>
  </si>
  <si>
    <t>Пожарный гидрант № 208 по адресу Киевская-Передкинская ина15288 а</t>
  </si>
  <si>
    <t>5078а</t>
  </si>
  <si>
    <t>Пожарный гидрант № 5 по адресу С.Перовской-Кооперативная  инв.15078 а</t>
  </si>
  <si>
    <t>5078б</t>
  </si>
  <si>
    <t>Пожарный гидрант  № 85 по адресу Пушкинская-Кооперативная  инв.15078 б</t>
  </si>
  <si>
    <t>5078в</t>
  </si>
  <si>
    <t>Пожарный гидрант  № 95 по адресу Кузнецова-Кооперативная  инв.15078 в</t>
  </si>
  <si>
    <t>5078г</t>
  </si>
  <si>
    <t>Пожарный гидрант № 96 по адресу Кооперативная 17  инв.15078 г</t>
  </si>
  <si>
    <t>5029а</t>
  </si>
  <si>
    <t>Пожарный гидрант № 222 по адресу Крестьянская-Фабричная инв.15029 а</t>
  </si>
  <si>
    <t>4595а</t>
  </si>
  <si>
    <t>Пожарный гидрант № 433 по адресу п.Пристань 21 инв.14595а</t>
  </si>
  <si>
    <t>4595б</t>
  </si>
  <si>
    <t>Пожарный гидрант № б/н по адресу дер. Сушани 75 верхние инв.14595 б</t>
  </si>
  <si>
    <t>4595в</t>
  </si>
  <si>
    <t>Пожарный гидрант № б/н по адресу дер. Сушани 59 верхние инв.14595 в</t>
  </si>
  <si>
    <t>4595г</t>
  </si>
  <si>
    <t>Пожарный гидрант № б/н по адресу дер. Сушани 55 верхние инв.14595 г</t>
  </si>
  <si>
    <t>4584а</t>
  </si>
  <si>
    <t>Пожарный гидрант №318 по адресу Новоселицкая 30 инв.14584 а</t>
  </si>
  <si>
    <t>4554а</t>
  </si>
  <si>
    <t>Пожарный гидрант № 41 по адресу Дом ребенка БЦРБ инв14554 а</t>
  </si>
  <si>
    <t>4554б</t>
  </si>
  <si>
    <t>Пожарный гидрант № 43 по адресу Сушанская 15 к ост.А инв14554 б</t>
  </si>
  <si>
    <t>4519а</t>
  </si>
  <si>
    <t>Пожарный гидрант № 159 по адресу 2-е Раздолье инв.14519 а</t>
  </si>
  <si>
    <t>4519б</t>
  </si>
  <si>
    <t>Пожарный гидрант № 460 по адресу 2-е Раздолье  инв.14519 б</t>
  </si>
  <si>
    <t>4610а</t>
  </si>
  <si>
    <t>Пожарный гидрант № 400 по адресу Прогресс Гагарина 17 инв14610 а</t>
  </si>
  <si>
    <t>4619а</t>
  </si>
  <si>
    <t>Пожарный гидрант № 391 по адресу Новоселицкая 50 инв.14619 а</t>
  </si>
  <si>
    <t>4619б</t>
  </si>
  <si>
    <t>Пожарный гидрант  № 464 по адресу Новоселицкая 47а инв.14619 б</t>
  </si>
  <si>
    <t>4495б</t>
  </si>
  <si>
    <t>Пожарный гидрант № 246 по адресу Великанова 1 инв.14495б</t>
  </si>
  <si>
    <t>4495в</t>
  </si>
  <si>
    <t>Пожарный гидрант № 250 по адресу Великанова 4 инв.14495в</t>
  </si>
  <si>
    <t>4803а</t>
  </si>
  <si>
    <t>Пожарный гидрант № 422 по адресу Сосновка Бианки 15 инв.14803 а</t>
  </si>
  <si>
    <t>4803б</t>
  </si>
  <si>
    <t>Пожарный гидрант № 441 по адресу Сосновка Бианки 1 инв.14803 б</t>
  </si>
  <si>
    <t>4563а</t>
  </si>
  <si>
    <t>Пожарный гидрант № 347 по адресу Сосновая-Устинская инв.14563 а</t>
  </si>
  <si>
    <t>4563б</t>
  </si>
  <si>
    <t>Пожарный гидрант № 348 по адресу Сосновая 14 инв.14563 б</t>
  </si>
  <si>
    <t>4612а</t>
  </si>
  <si>
    <t>Пожарный гидрант № 409 по адресу пер. Быстрицкий 12 инв.14612 а</t>
  </si>
  <si>
    <t>4593а</t>
  </si>
  <si>
    <t>Пожарный гидрант № 220 по адресу Бригадная 60 инв14593 а</t>
  </si>
  <si>
    <t>4637а</t>
  </si>
  <si>
    <t>Пожарный гидрант № 440 по адресу Бригадная-Колхозная 19 инв14637 а</t>
  </si>
  <si>
    <t>4801а</t>
  </si>
  <si>
    <t>Пожарный гидрант № 399 по адресу Прогресс Гагарина 17 инв.14801 а</t>
  </si>
  <si>
    <t>4530а</t>
  </si>
  <si>
    <t>Пожарный гидрант № 98 по адресу Дзержинского 14 инв.14530 а</t>
  </si>
  <si>
    <t>4493а</t>
  </si>
  <si>
    <t>Пожарный гидрант № 194 по адресу Транзитная 1 инв.14493 а</t>
  </si>
  <si>
    <t>4493б</t>
  </si>
  <si>
    <t>Пожарный гидрант № 483 по адресу террит.Хлебозавода инв.14493 б</t>
  </si>
  <si>
    <t>4646а</t>
  </si>
  <si>
    <t>Пожарный гидрант № 168 по адресу Пушкинская-Вельгийская инв.14646 а</t>
  </si>
  <si>
    <t>4646б</t>
  </si>
  <si>
    <t>Пожарный гидрант № 169 по адресу Загородная-пер.Кирпичный инв.14646 б</t>
  </si>
  <si>
    <t>4646в</t>
  </si>
  <si>
    <t>Пожарный гидрант № 171 по адресу Загородная-Подгорная инв.14646 в</t>
  </si>
  <si>
    <t>4514а</t>
  </si>
  <si>
    <t>Пожарный гидрант № 180 по адресу Мира-Красноармейская инв.14514 а</t>
  </si>
  <si>
    <t>4514б</t>
  </si>
  <si>
    <t>Пожарный гидрант № 181 по адресу Мира-Фрунзе инв.14514 б</t>
  </si>
  <si>
    <t>4514г</t>
  </si>
  <si>
    <t>Пожарный гидрант № 183 по адресу Мира-Московская инв.14514 г</t>
  </si>
  <si>
    <t>4514в</t>
  </si>
  <si>
    <t>Пожарный гидрант № 182 по адресу Мира-Некрасовская инв.14514 в</t>
  </si>
  <si>
    <t>4514д</t>
  </si>
  <si>
    <t>Пожарный гидрант № 184 по адресу Мира-Порожская инв.14514 д</t>
  </si>
  <si>
    <t>4538а</t>
  </si>
  <si>
    <t>Пожарный гидрант № 12 по адресу С.Перовской 72 инв.14538а</t>
  </si>
  <si>
    <t>4538б</t>
  </si>
  <si>
    <t>Пожарный гидрант № 22 по адресу Понтонная 4-Крылова инв.14538 б</t>
  </si>
  <si>
    <t>4538в</t>
  </si>
  <si>
    <t>Пожарный гидрант № 23 по адресу Понтонная 10-К.Зорь инв.14538 в</t>
  </si>
  <si>
    <t>4538г</t>
  </si>
  <si>
    <t>Пожарный гидрант № 25 по адресу Понтонная 20-Чайкиной инв.14538 г</t>
  </si>
  <si>
    <t>4720а</t>
  </si>
  <si>
    <t>Пожарный гидрант № 490 по адресу Речная 6 инв.14720 а</t>
  </si>
  <si>
    <t>4564а</t>
  </si>
  <si>
    <t>Пожарный гидрант № 83 по адресу Физкультуры 50 инв.14564 а</t>
  </si>
  <si>
    <t>4476а</t>
  </si>
  <si>
    <t>Пожарный гидрант № 192 по адресу Горняков 48-50 инв14476 а</t>
  </si>
  <si>
    <t>4499а</t>
  </si>
  <si>
    <t>Пожарный гидрант № 473 по адресу Прогресс Гагарина 13 инв.14499 а</t>
  </si>
  <si>
    <t>4490а</t>
  </si>
  <si>
    <t>Пожарный гидрант № 398 по адресу Прогресс Дружбы 17 инв.14490 а</t>
  </si>
  <si>
    <t>4901а</t>
  </si>
  <si>
    <t>Пожарный гидран № 294 по адресу Майская 6б (во дворах) инв.14901 а</t>
  </si>
  <si>
    <t>4947а</t>
  </si>
  <si>
    <t>Пожарный гидрант № 305 по адресу Международная 13 инв.14947 а</t>
  </si>
  <si>
    <t>4763а</t>
  </si>
  <si>
    <t>Пожарный гидрант № 413 по адресу Рабочая 7 инв.14763 а</t>
  </si>
  <si>
    <t>4482а</t>
  </si>
  <si>
    <t>Пожарный гидрант № 267 по адресу Рабочая-Заводская инв.14482 а</t>
  </si>
  <si>
    <t>4482б</t>
  </si>
  <si>
    <t>Пожарный гидрант № 326 по адресу Кокорина-Южная инв.14482 б</t>
  </si>
  <si>
    <t>4482в</t>
  </si>
  <si>
    <t>Пожарный гидрант № 331 Новгородская-Рабочая инв.14482 в</t>
  </si>
  <si>
    <t>4482г</t>
  </si>
  <si>
    <t>Пожарный гидрант № 332 по адресу Рабочая-Свободы инв.14482 г</t>
  </si>
  <si>
    <t>4482д</t>
  </si>
  <si>
    <t>Пожарный гидрант № 334 по адресу Рабочая-Международная инв.14482 д</t>
  </si>
  <si>
    <t>4482ж</t>
  </si>
  <si>
    <t>Пожарный гидрант № 335 по адресу Рабочая-Желябова инв.14482 ж</t>
  </si>
  <si>
    <t>4482з</t>
  </si>
  <si>
    <t>Пожарный гидрант № 336 по адресу Рабочая-Валдайская инв.14482 з</t>
  </si>
  <si>
    <t>4482е</t>
  </si>
  <si>
    <t>Пожарный гидрант № 337 по адресу Рабочая-Кокорина инв.14482 е</t>
  </si>
  <si>
    <t>4780а</t>
  </si>
  <si>
    <t>Пожарный гидрант № 38 по адресу Сушанская 9 и 11 инв.14780 а</t>
  </si>
  <si>
    <t>4719а</t>
  </si>
  <si>
    <t>Пожарный гидрант № 45 по адресу Сушанская 19-Мира  инв.14719 а</t>
  </si>
  <si>
    <t>4719б</t>
  </si>
  <si>
    <t>Пожарный гидрант № 46 по адресу Сушанская 19 со стороны СБ инв.14719 б</t>
  </si>
  <si>
    <t>4975а</t>
  </si>
  <si>
    <t>Пожарный гидрант № 456 по адресу С.Перовская 86а инв.14975 а</t>
  </si>
  <si>
    <t>4975б</t>
  </si>
  <si>
    <t>Пожарный гидрант № 26 по адресу Сушанская 1а инв.14975 б</t>
  </si>
  <si>
    <t>4528а</t>
  </si>
  <si>
    <t>Пожарный гидрант № 407 по адресу Транзитная около АЗС инв.14528 а</t>
  </si>
  <si>
    <t>4528б</t>
  </si>
  <si>
    <t>Пожарный гидрант № 408 по адресу Транзитная  АЗС и МУЭМС инв.14528 б</t>
  </si>
  <si>
    <t>4744а</t>
  </si>
  <si>
    <t>Пожарный гидрант № 81 по адресу Физкультуры-Пушкинская 74 инв.14744 а</t>
  </si>
  <si>
    <t>4744б</t>
  </si>
  <si>
    <t>Пожарный гидрант № 82 по адресу Физкультуры 32 у входа в поликлинику инв.14744 б</t>
  </si>
  <si>
    <t>4484а</t>
  </si>
  <si>
    <t>Пожарный гидрант № 373 по адресу Боровая-Декабристов 4 инв. 14484 а</t>
  </si>
  <si>
    <t>3231а</t>
  </si>
  <si>
    <t>Пожарный гидрант № 317 по адресу Гончарная-Новоселицкая инв 13231 а</t>
  </si>
  <si>
    <t>01.11.2013</t>
  </si>
  <si>
    <t>4753а</t>
  </si>
  <si>
    <t>Пожарный гидрант № 39 по адресу Сушанская15 у кот. инв.14753 а</t>
  </si>
  <si>
    <t>4716а</t>
  </si>
  <si>
    <t>Пожарный гидрант № 219 по адресу Бригадная 50 инв.14716 а</t>
  </si>
  <si>
    <t>4560а</t>
  </si>
  <si>
    <t>Пожарный гидрант № 406 по адресу Транзитная напротив Горгаза инв.14560 а</t>
  </si>
  <si>
    <t>4603а</t>
  </si>
  <si>
    <t>Пожарный гидрант № 229 по адресу Коммунистическая-Горького инв.14603 а</t>
  </si>
  <si>
    <t>4585а</t>
  </si>
  <si>
    <t>Пожарный гидрант № 217 по адресу Бригадная 40 инв.14585 а</t>
  </si>
  <si>
    <t>4585б</t>
  </si>
  <si>
    <t>Пожарный гидрант № 218 по адресу Бригадная 42а инв.14585 б</t>
  </si>
  <si>
    <t>5532а</t>
  </si>
  <si>
    <t>Пожарный гидрант № 56 по адресу Ботаническая 10 инв.15532 а</t>
  </si>
  <si>
    <t>4741а</t>
  </si>
  <si>
    <t>Пожарный гидрант № 36 по адресу Суворова 12 инв.14741 а</t>
  </si>
  <si>
    <t>4515а</t>
  </si>
  <si>
    <t>Пожарный гидрант № 351 по адресу Заводская наб. 1 с К.Либкнехта инв.14515 а</t>
  </si>
  <si>
    <t>4515б</t>
  </si>
  <si>
    <t>Пожарный гидрант № 354 по адресу Заводская наб. 1 (с Заводской пл.) инв.14515 б</t>
  </si>
  <si>
    <t>4669а</t>
  </si>
  <si>
    <t>Пожарный гидрант № 54 по адресу Сушанская 16 у 1 п. инв.14669 а</t>
  </si>
  <si>
    <t>4491а</t>
  </si>
  <si>
    <t>Пожарный гидрант № 31 по адресу Мстинская наб.40 инв14491 а</t>
  </si>
  <si>
    <t>5370а</t>
  </si>
  <si>
    <t>Пожарный гидрант № 260 по адресу Брикетная 22 инв.15370 а</t>
  </si>
  <si>
    <t>3328а</t>
  </si>
  <si>
    <t>Пожарный гидрант № 410 по адресу Шевченко между д.6 и д.8 инв 23328 а</t>
  </si>
  <si>
    <t>30.12.2015</t>
  </si>
  <si>
    <t>13256</t>
  </si>
  <si>
    <t>Пожарный гидрант С.Перовской 4</t>
  </si>
  <si>
    <t>13257</t>
  </si>
  <si>
    <t>Пожарный гидрант С.Перовской -А.Невского</t>
  </si>
  <si>
    <t>13258</t>
  </si>
  <si>
    <t>Пожарный гидрант А.Невского 37</t>
  </si>
  <si>
    <t>13259</t>
  </si>
  <si>
    <t>Пожарный гидрант пер.Огородный-А.Невского</t>
  </si>
  <si>
    <t>13260</t>
  </si>
  <si>
    <t>Пожарный гидрант С.Перовской-Ломоносовская</t>
  </si>
  <si>
    <t>13261</t>
  </si>
  <si>
    <t>Пожарный гидрант С.Перовской 32</t>
  </si>
  <si>
    <t>13262</t>
  </si>
  <si>
    <t>Пожарный гидрант С.Перовской 36</t>
  </si>
  <si>
    <t>13263</t>
  </si>
  <si>
    <t>Пожарный гидрант С.Перовской 42</t>
  </si>
  <si>
    <t>13264</t>
  </si>
  <si>
    <t>Пожарный гидрант С.Перовской 48</t>
  </si>
  <si>
    <t>13265</t>
  </si>
  <si>
    <t>Пожарный гидрант С.Перовской 58</t>
  </si>
  <si>
    <t>13266</t>
  </si>
  <si>
    <t>Пожарный гидрант С.Перовской 77</t>
  </si>
  <si>
    <t>13267</t>
  </si>
  <si>
    <t>Пожарный гидрант Сушанская 23 в торце с поля</t>
  </si>
  <si>
    <t>13268</t>
  </si>
  <si>
    <t>Пожарный гидрант С.Перовской 76 у ПФР</t>
  </si>
  <si>
    <t>13269</t>
  </si>
  <si>
    <t>Пожарный гидрант С.Перовской 84</t>
  </si>
  <si>
    <t>13270</t>
  </si>
  <si>
    <t>Пожарный гидрант С.Перовской 88 слева от входа в маг.</t>
  </si>
  <si>
    <t>13271</t>
  </si>
  <si>
    <t>Пожарный гидрант С.Перовской поворот к д.сирот</t>
  </si>
  <si>
    <t>13272</t>
  </si>
  <si>
    <t>Пожарный гидрант ОУДС на территории</t>
  </si>
  <si>
    <t>13273</t>
  </si>
  <si>
    <t>Пожарный гидрант С.Перовской 101</t>
  </si>
  <si>
    <t>13274</t>
  </si>
  <si>
    <t>Пожарный гидрант Кр.Зорь 3</t>
  </si>
  <si>
    <t>13275</t>
  </si>
  <si>
    <t>Пожарный гидрант Мстинская наб.5</t>
  </si>
  <si>
    <t>13276</t>
  </si>
  <si>
    <t>Пожарный гидрант Мстинская наб.14</t>
  </si>
  <si>
    <t>13277</t>
  </si>
  <si>
    <t>Пожарный гидрант Мстинская наб.24-Лунный</t>
  </si>
  <si>
    <t>13278</t>
  </si>
  <si>
    <t>Пожарный гидрант Энтузиастов 2</t>
  </si>
  <si>
    <t>13279</t>
  </si>
  <si>
    <t>Пожарный гидрант Кр.Зорь-пер.Лунный</t>
  </si>
  <si>
    <t>13280</t>
  </si>
  <si>
    <t>Пожарный гидрант Лунный пер.-Л.Чайкиной</t>
  </si>
  <si>
    <t>13281</t>
  </si>
  <si>
    <t>Пожарный гидрант проезд Титова 5</t>
  </si>
  <si>
    <t>13282</t>
  </si>
  <si>
    <t>Пожарный гидрант Кр.Зорь 12</t>
  </si>
  <si>
    <t>13283</t>
  </si>
  <si>
    <t>Пожарный гидрант Сушанская 9 у кот.</t>
  </si>
  <si>
    <t>13284</t>
  </si>
  <si>
    <t>Пожарный гидрант дошк.ОУДС/д.сад</t>
  </si>
  <si>
    <t>13285</t>
  </si>
  <si>
    <t>Пожарный гидрант Ботаническая 3 а у СПК</t>
  </si>
  <si>
    <t>13287</t>
  </si>
  <si>
    <t>Пожарный гидрант Сушанская 21а у маг.</t>
  </si>
  <si>
    <t>13288</t>
  </si>
  <si>
    <t>Пожарный гидрант Сушанская 18-Мира</t>
  </si>
  <si>
    <t>13289</t>
  </si>
  <si>
    <t>Пожарный гидрант Сушанская 21</t>
  </si>
  <si>
    <t>13290</t>
  </si>
  <si>
    <t>Пожарный гидрант Мира 153</t>
  </si>
  <si>
    <t>13291</t>
  </si>
  <si>
    <t>Пожарный гидрант Сушанская 12</t>
  </si>
  <si>
    <t>13293</t>
  </si>
  <si>
    <t>Пожарный гидрант Сушанская 16 у маг.</t>
  </si>
  <si>
    <t>13294</t>
  </si>
  <si>
    <t>Пожарный гидрант Сушанская 6</t>
  </si>
  <si>
    <t>13295</t>
  </si>
  <si>
    <t>Пожарный гидрант Ботаническая 6</t>
  </si>
  <si>
    <t>13296</t>
  </si>
  <si>
    <t>Пожарный гидрант Ботаническая 4</t>
  </si>
  <si>
    <t>13297</t>
  </si>
  <si>
    <t>Пожарный гидрант Гоголя-Энгельса</t>
  </si>
  <si>
    <t>13298</t>
  </si>
  <si>
    <t>Пожарный гидрант Гоголя 162</t>
  </si>
  <si>
    <t>13299</t>
  </si>
  <si>
    <t>Пожарный гидрант Энгельса 8</t>
  </si>
  <si>
    <t>13300</t>
  </si>
  <si>
    <t>Пожарный гидрант Энгельса -Боровая</t>
  </si>
  <si>
    <t>13301</t>
  </si>
  <si>
    <t>Пожарный гидрант Ботаническая 2</t>
  </si>
  <si>
    <t>13302</t>
  </si>
  <si>
    <t>Пожарный гидрант Гоголя 156</t>
  </si>
  <si>
    <t>13303</t>
  </si>
  <si>
    <t>Пожарный гидрант Гоголя -Новая</t>
  </si>
  <si>
    <t>13304</t>
  </si>
  <si>
    <t>Пожарный гидрант Гоголя -Кооперативная</t>
  </si>
  <si>
    <t>13305</t>
  </si>
  <si>
    <t>Пожарный гидрант Гоголя -А.Невского</t>
  </si>
  <si>
    <t>13306</t>
  </si>
  <si>
    <t>Пожарный гидрант Гоголя 114</t>
  </si>
  <si>
    <t>13307</t>
  </si>
  <si>
    <t>Пожарный гидрант Гоголя 90</t>
  </si>
  <si>
    <t>13308</t>
  </si>
  <si>
    <t>Пожарный гидрант Дзержинского 91</t>
  </si>
  <si>
    <t>13309</t>
  </si>
  <si>
    <t>Пожарный гидрант Гоголя -9-го Января</t>
  </si>
  <si>
    <t>13310</t>
  </si>
  <si>
    <t>Пожарный гидрант Гоголя 62</t>
  </si>
  <si>
    <t>13311</t>
  </si>
  <si>
    <t>Пожарный гидрант Некрасовская 45</t>
  </si>
  <si>
    <t>13312</t>
  </si>
  <si>
    <t>Пожарный гидрант Московская-Пушкинская</t>
  </si>
  <si>
    <t>13313</t>
  </si>
  <si>
    <t>Пожарный гидрант Пушкинская-Порожская</t>
  </si>
  <si>
    <t>13314</t>
  </si>
  <si>
    <t>Пожарный гидрант Пушкинская-Советская</t>
  </si>
  <si>
    <t>13315</t>
  </si>
  <si>
    <t>Пожарный гидрант Пушкинская 58</t>
  </si>
  <si>
    <t>13316</t>
  </si>
  <si>
    <t>Пожарный гидрант Подбельского 36</t>
  </si>
  <si>
    <t>13317</t>
  </si>
  <si>
    <t>Пожарный гидрант Пушкинская-Дзержинского</t>
  </si>
  <si>
    <t>13318</t>
  </si>
  <si>
    <t>Пожарный гидрант Калинина 38</t>
  </si>
  <si>
    <t>13319</t>
  </si>
  <si>
    <t>Пожарный гидрант Кузнецова 6</t>
  </si>
  <si>
    <t>13320</t>
  </si>
  <si>
    <t>Пожарный гидрант Некрасовская 4</t>
  </si>
  <si>
    <t>13321</t>
  </si>
  <si>
    <t>Пожарный гидрант Кузнецова 19, пожарка</t>
  </si>
  <si>
    <t>13322</t>
  </si>
  <si>
    <t>Пожарный гидрант Кузнецова -Комсомольская</t>
  </si>
  <si>
    <t>13323</t>
  </si>
  <si>
    <t>Пожарный гидрант Комсомольская 53</t>
  </si>
  <si>
    <t>13325</t>
  </si>
  <si>
    <t>Пожарный гидрант Кузнецова 96</t>
  </si>
  <si>
    <t>13326</t>
  </si>
  <si>
    <t>Пожарный гидрант Кузнецова -1-го Мая</t>
  </si>
  <si>
    <t>13327</t>
  </si>
  <si>
    <t>Пожарный гидрант Калинина-Кузнецова</t>
  </si>
  <si>
    <t>13328</t>
  </si>
  <si>
    <t>Пожарный гидрант Дзержинского 26</t>
  </si>
  <si>
    <t>13329</t>
  </si>
  <si>
    <t>Пожарный гидрант Дзержинского 25</t>
  </si>
  <si>
    <t>13330</t>
  </si>
  <si>
    <t>Пожарный гидрант Подбельского-Коммунарная</t>
  </si>
  <si>
    <t>13332</t>
  </si>
  <si>
    <t>Пожарный гидрант Коммунарная-Л.Толстого</t>
  </si>
  <si>
    <t>13333</t>
  </si>
  <si>
    <t>Пожарный гидрант Л.Толстого 40</t>
  </si>
  <si>
    <t>13334</t>
  </si>
  <si>
    <t>Пожарный гидрант Кузнецова-Подбельского</t>
  </si>
  <si>
    <t>13335</t>
  </si>
  <si>
    <t>Пожарный гидрант Коммунарная-Комсомольская</t>
  </si>
  <si>
    <t>13336</t>
  </si>
  <si>
    <t>Пожарный гидрант Коммунарная-Порожская</t>
  </si>
  <si>
    <t>13337</t>
  </si>
  <si>
    <t>Пожарный гидрант Порожская 25</t>
  </si>
  <si>
    <t>13338</t>
  </si>
  <si>
    <t>Пожарный гидрант ЦРБ у родильного отд.</t>
  </si>
  <si>
    <t>13339</t>
  </si>
  <si>
    <t>Пожарный гидрант Московская 27</t>
  </si>
  <si>
    <t>13340</t>
  </si>
  <si>
    <t>Пожарный гидрант Московская 39</t>
  </si>
  <si>
    <t>13341</t>
  </si>
  <si>
    <t>Пожарный гидрант наб.Окт.революции-Комсомольская</t>
  </si>
  <si>
    <t>13342</t>
  </si>
  <si>
    <t>Пожарный гидрант наб.Окт.революции-Советская</t>
  </si>
  <si>
    <t>13343</t>
  </si>
  <si>
    <t>Пожарный гидрант наб.Окт.революции-Л.Толстого</t>
  </si>
  <si>
    <t>13344</t>
  </si>
  <si>
    <t>Пожарный гидрант наб.Окт.революции у музея</t>
  </si>
  <si>
    <t>13345</t>
  </si>
  <si>
    <t>Пожарный гидрант 9-го Января 7</t>
  </si>
  <si>
    <t>13346</t>
  </si>
  <si>
    <t>Пожарный гидрант 9-го Января -Майкова</t>
  </si>
  <si>
    <t>13347</t>
  </si>
  <si>
    <t>Пожарный гидрант Боровая-Московская</t>
  </si>
  <si>
    <t>13348</t>
  </si>
  <si>
    <t>Пожарный гидрант Боровая-Комсомольская</t>
  </si>
  <si>
    <t>13349</t>
  </si>
  <si>
    <t>Пожарный гидрант Боровая-Советская</t>
  </si>
  <si>
    <t>13350</t>
  </si>
  <si>
    <t>Пожарный гидрант Боровая-Л.Толстого</t>
  </si>
  <si>
    <t>13351</t>
  </si>
  <si>
    <t>Пожарный гидрант Боровая-9-го Января</t>
  </si>
  <si>
    <t>13352</t>
  </si>
  <si>
    <t>Пожарный гидрант Боровая-Подбельского</t>
  </si>
  <si>
    <t>13353</t>
  </si>
  <si>
    <t>Пожарный гидрант Боровая-Дзержинского</t>
  </si>
  <si>
    <t>13354</t>
  </si>
  <si>
    <t>Пожарный гидрант Боровая-Физкультуры</t>
  </si>
  <si>
    <t>13355</t>
  </si>
  <si>
    <t>Пожарный гидрант Боровая 118</t>
  </si>
  <si>
    <t>13356</t>
  </si>
  <si>
    <t>Пожарный гидрант Боровая -1-го Мая</t>
  </si>
  <si>
    <t>13357</t>
  </si>
  <si>
    <t>Пожарный гидрант Боровая -Сенная</t>
  </si>
  <si>
    <t>13358</t>
  </si>
  <si>
    <t>Пожарный гидрант Боровая -Калинина</t>
  </si>
  <si>
    <t>13359</t>
  </si>
  <si>
    <t>Пожарный гидрант Боровая -А.Невского</t>
  </si>
  <si>
    <t>13360</t>
  </si>
  <si>
    <t>Пожарный гидрант Боровая -Новая</t>
  </si>
  <si>
    <t>13361</t>
  </si>
  <si>
    <t>Пожарный гидрант Тухунская-Боровая</t>
  </si>
  <si>
    <t>13362</t>
  </si>
  <si>
    <t>Пожарный гидрант Тухунская-Тинская</t>
  </si>
  <si>
    <t>13363</t>
  </si>
  <si>
    <t>Пожарный гидрант Мира 140</t>
  </si>
  <si>
    <t>13364</t>
  </si>
  <si>
    <t>Пожарный гидрант Мира -Кооперативная</t>
  </si>
  <si>
    <t>13365</t>
  </si>
  <si>
    <t>Пожарный гидрант Мира -Калинина</t>
  </si>
  <si>
    <t>13366</t>
  </si>
  <si>
    <t>Пожарный гидрант 1-го Мая-Мира</t>
  </si>
  <si>
    <t>13367</t>
  </si>
  <si>
    <t>Пожарный гидрант Мира -Физкультуры</t>
  </si>
  <si>
    <t>13368</t>
  </si>
  <si>
    <t>Пожарный гидрант Мира -Подбельского</t>
  </si>
  <si>
    <t>13369</t>
  </si>
  <si>
    <t>Пожарный гидрант Мира 56</t>
  </si>
  <si>
    <t>13370</t>
  </si>
  <si>
    <t>Пожарный гидрант пер.Мошенской 1б</t>
  </si>
  <si>
    <t>13371</t>
  </si>
  <si>
    <t>Пожарный гидрант Совхозная -Л.Толстого</t>
  </si>
  <si>
    <t>13372</t>
  </si>
  <si>
    <t>Пожарный гидрант Совхозная -Подбельского</t>
  </si>
  <si>
    <t>13373</t>
  </si>
  <si>
    <t>Пожарный гидрант Совхозная -Физкультуры</t>
  </si>
  <si>
    <t>13374</t>
  </si>
  <si>
    <t>Пожарный гидрант Совхозная -1-го Мая</t>
  </si>
  <si>
    <t>13375</t>
  </si>
  <si>
    <t>Пожарный гидрант Совхозная -Калинина</t>
  </si>
  <si>
    <t>13376</t>
  </si>
  <si>
    <t>Пожарный гидрант Совхозная-Кооперативная</t>
  </si>
  <si>
    <t>13377</t>
  </si>
  <si>
    <t>Пожарный гидрант Совхозная-Тухунская</t>
  </si>
  <si>
    <t>13378</t>
  </si>
  <si>
    <t>Пожарный гидрант А.Невского-Сельская</t>
  </si>
  <si>
    <t>13379</t>
  </si>
  <si>
    <t>Пожарный гидрант Сельская-Калинина</t>
  </si>
  <si>
    <t>13380</t>
  </si>
  <si>
    <t>Пожарный гидрант Сельская-Сенная</t>
  </si>
  <si>
    <t>13381</t>
  </si>
  <si>
    <t>Пожарный гидрант Сельская-1-го Мая</t>
  </si>
  <si>
    <t>13382</t>
  </si>
  <si>
    <t>Пожарный гидрант Сельская-Декабристов</t>
  </si>
  <si>
    <t>13383</t>
  </si>
  <si>
    <t>Пожарный гидрант Сельская-Физкультуры</t>
  </si>
  <si>
    <t>13384</t>
  </si>
  <si>
    <t>Пожарный гидрант Сельская-Подбельского</t>
  </si>
  <si>
    <t>13385</t>
  </si>
  <si>
    <t>Пожарный гидрант Парковая 1 у входа в шк.</t>
  </si>
  <si>
    <t>13386</t>
  </si>
  <si>
    <t>Пожарный гидрант Парковая 3а</t>
  </si>
  <si>
    <t>13387</t>
  </si>
  <si>
    <t>Пожарный гидрант Парковая 17</t>
  </si>
  <si>
    <t>13388</t>
  </si>
  <si>
    <t>Пожарный гидрант Парковая 31</t>
  </si>
  <si>
    <t>13389</t>
  </si>
  <si>
    <t>Пожарный гидрант Парковая 35</t>
  </si>
  <si>
    <t>13390</t>
  </si>
  <si>
    <t>Пожарный гидрант Кузнецова 2</t>
  </si>
  <si>
    <t>13391</t>
  </si>
  <si>
    <t>Пожарный гидрант Пушкинская-Фрунзе</t>
  </si>
  <si>
    <t>13392</t>
  </si>
  <si>
    <t>Пожарный гидрант Пушкинская-Красноармейская</t>
  </si>
  <si>
    <t>13393</t>
  </si>
  <si>
    <t>Пожарный гидрант Вельгийская 6</t>
  </si>
  <si>
    <t>13394</t>
  </si>
  <si>
    <t>Пожарный гидрант Загородная 3</t>
  </si>
  <si>
    <t>13395</t>
  </si>
  <si>
    <t>Пожарный гидрант Вельгийская 12</t>
  </si>
  <si>
    <t>13396</t>
  </si>
  <si>
    <t>Пожарный гидрант Гоголя-Кр.Командиров</t>
  </si>
  <si>
    <t>13397</t>
  </si>
  <si>
    <t>Пожарный гидрант Гоголя-Красноармейская</t>
  </si>
  <si>
    <t>13398</t>
  </si>
  <si>
    <t>Пожарный гидрант Боровая-Фрунзе</t>
  </si>
  <si>
    <t>13399</t>
  </si>
  <si>
    <t>Пожарный гидрант Боровая-Кр.Командиров</t>
  </si>
  <si>
    <t>13400</t>
  </si>
  <si>
    <t>Пожарный гидрант Боровая-Вельгийская</t>
  </si>
  <si>
    <t>13401</t>
  </si>
  <si>
    <t>Пожарный гидрант Мира-Горняков</t>
  </si>
  <si>
    <t>13402</t>
  </si>
  <si>
    <t>Пожарный гидрант Советская 103</t>
  </si>
  <si>
    <t>13403</t>
  </si>
  <si>
    <t>Пожарный гидрант Советская-Совхозная</t>
  </si>
  <si>
    <t>13404</t>
  </si>
  <si>
    <t>Пожарный гидрант Труда-Тинская у ВРК</t>
  </si>
  <si>
    <t>13406</t>
  </si>
  <si>
    <t>Пожарный гидрант Труда 13</t>
  </si>
  <si>
    <t>13407</t>
  </si>
  <si>
    <t>Пожарный гидрант 3-го Июля 12</t>
  </si>
  <si>
    <t>13408</t>
  </si>
  <si>
    <t>Пожарный гидрант Загородная-Трактористов</t>
  </si>
  <si>
    <t>13409</t>
  </si>
  <si>
    <t>Пожарный гидрант Загородная 39</t>
  </si>
  <si>
    <t>13410</t>
  </si>
  <si>
    <t>Пожарный гидрант Песочная 4</t>
  </si>
  <si>
    <t>13411</t>
  </si>
  <si>
    <t>Пожарный гидрант Пуцита-Чайковского</t>
  </si>
  <si>
    <t>13412</t>
  </si>
  <si>
    <t>Пожарный гидрант Пуцита 3</t>
  </si>
  <si>
    <t>13413</t>
  </si>
  <si>
    <t>Пожарный гидрант Песочная 18</t>
  </si>
  <si>
    <t>13414</t>
  </si>
  <si>
    <t>Пожарный гидрант Пуцита у гаражей</t>
  </si>
  <si>
    <t>13415</t>
  </si>
  <si>
    <t>Пожарный гидрант Луговая-пер.Луговой</t>
  </si>
  <si>
    <t>13416</t>
  </si>
  <si>
    <t>Пожарный гидрант Трактористов-пер.Луговой</t>
  </si>
  <si>
    <t>13417</t>
  </si>
  <si>
    <t>Пожарный гидрант Шк.бульвар 47а</t>
  </si>
  <si>
    <t>13418</t>
  </si>
  <si>
    <t>Пожарный гидрант Пуцита-Дорожная</t>
  </si>
  <si>
    <t>13419</t>
  </si>
  <si>
    <t>Пожарный гидрант Киевская-Пуцита</t>
  </si>
  <si>
    <t>13420</t>
  </si>
  <si>
    <t>Пожарный гидрант Загородная-Правды</t>
  </si>
  <si>
    <t>13421</t>
  </si>
  <si>
    <t>Пожарный гидрант Пуцита-Правды</t>
  </si>
  <si>
    <t>13422</t>
  </si>
  <si>
    <t>Пожарный гидрант Пуцита-Герцена</t>
  </si>
  <si>
    <t>13423</t>
  </si>
  <si>
    <t>Пожарный гидрант С.-Щедрина 9</t>
  </si>
  <si>
    <t>13424</t>
  </si>
  <si>
    <t>Пожарный гидрант Загородная-Рудничная</t>
  </si>
  <si>
    <t>13425</t>
  </si>
  <si>
    <t>Пожарный гидрант 3-го Июля 18</t>
  </si>
  <si>
    <t>13426</t>
  </si>
  <si>
    <t>Пожарный гидрант Крестьянская-Бригадная</t>
  </si>
  <si>
    <t>13427</t>
  </si>
  <si>
    <t>Пожарный гидрант Коммунистическая 5</t>
  </si>
  <si>
    <t>13429</t>
  </si>
  <si>
    <t>Пожарный гидрант Коммунистическая-Промышленная</t>
  </si>
  <si>
    <t>13430</t>
  </si>
  <si>
    <t>Пожарный гидрант Промышленная 7</t>
  </si>
  <si>
    <t>13431</t>
  </si>
  <si>
    <t>Пожарный гидрант Коммуничтическая 4</t>
  </si>
  <si>
    <t>13432</t>
  </si>
  <si>
    <t>Пожарный гидрант Коммуничтическая 8-Строителей</t>
  </si>
  <si>
    <t>13433</t>
  </si>
  <si>
    <t>Пожарный гидрант Ботаническая 8</t>
  </si>
  <si>
    <t>13434</t>
  </si>
  <si>
    <t>Пожарный гидрант Горького у бани</t>
  </si>
  <si>
    <t>13435</t>
  </si>
  <si>
    <t>Пожарный гидрант Сушанская 23а у арки к озеру</t>
  </si>
  <si>
    <t>13436</t>
  </si>
  <si>
    <t>Пожарный гидрант Коммуничтическая 39</t>
  </si>
  <si>
    <t>13437</t>
  </si>
  <si>
    <t>Пожарный гидрант Советская 140а бывш.АТП-7</t>
  </si>
  <si>
    <t>13438</t>
  </si>
  <si>
    <t>Пожарный гидрант Энтузиастов 11</t>
  </si>
  <si>
    <t>13439</t>
  </si>
  <si>
    <t>Пожарный гидрант Шк.бульвар-Энтузиастов</t>
  </si>
  <si>
    <t>13440</t>
  </si>
  <si>
    <t>Пожарный гидрант Сушанская 18 2 п.</t>
  </si>
  <si>
    <t>13441</t>
  </si>
  <si>
    <t>Пожарный гидрант Болотная 6</t>
  </si>
  <si>
    <t>13442</t>
  </si>
  <si>
    <t>Пожарный гидрант Горького-Транспортная</t>
  </si>
  <si>
    <t>13443</t>
  </si>
  <si>
    <t>Пожарный гидрант Транспортная-Социалистическая</t>
  </si>
  <si>
    <t>13444</t>
  </si>
  <si>
    <t>Пожарный гидрант Шамотная 21</t>
  </si>
  <si>
    <t>13445</t>
  </si>
  <si>
    <t>Пожарный гидрант Шамотная 31</t>
  </si>
  <si>
    <t>13446</t>
  </si>
  <si>
    <t>Пожарный гидрант Реппо 19</t>
  </si>
  <si>
    <t>13448</t>
  </si>
  <si>
    <t>Пожарный гидрант Шк.бульвар 25</t>
  </si>
  <si>
    <t>13449</t>
  </si>
  <si>
    <t>Пожарный гидрант Железнодорожников-Окуловская</t>
  </si>
  <si>
    <t>13450</t>
  </si>
  <si>
    <t>Пожарный гидрант Обойная у д/с</t>
  </si>
  <si>
    <t>13451</t>
  </si>
  <si>
    <t>Пожарный гидрант Подбельского 20</t>
  </si>
  <si>
    <t>13452</t>
  </si>
  <si>
    <t>Пожарный гидрант Боровичская 14а</t>
  </si>
  <si>
    <t>13453</t>
  </si>
  <si>
    <t>Пожарный гидрант Боровичская 18</t>
  </si>
  <si>
    <t>13454</t>
  </si>
  <si>
    <t>Пожарный гидрант Бумажников 56</t>
  </si>
  <si>
    <t>13455</t>
  </si>
  <si>
    <t>Пожарный гидрант Пестовская-Бумажников</t>
  </si>
  <si>
    <t>13456</t>
  </si>
  <si>
    <t>Пожарный гидрант Советская 138</t>
  </si>
  <si>
    <t>13457</t>
  </si>
  <si>
    <t>Пожарный гидрант Советская 130в</t>
  </si>
  <si>
    <t>13458</t>
  </si>
  <si>
    <t>Пожарный гидрант Огнеупорщиков 22</t>
  </si>
  <si>
    <t>13459</t>
  </si>
  <si>
    <t>Пожарный гидрант Лермонтова 31</t>
  </si>
  <si>
    <t>13460</t>
  </si>
  <si>
    <t>Пожарный гидрант Лермонтова 21</t>
  </si>
  <si>
    <t>13461</t>
  </si>
  <si>
    <t>Пожарный гидрант Лермонтова 17</t>
  </si>
  <si>
    <t>13462</t>
  </si>
  <si>
    <t>Пожарный гидрант Лермонтова 11 и 7</t>
  </si>
  <si>
    <t>13463</t>
  </si>
  <si>
    <t>Пожарный гидрант Заводская-Вишневая</t>
  </si>
  <si>
    <t>13464</t>
  </si>
  <si>
    <t>Пожарный гидрант Рабочая-Полевая</t>
  </si>
  <si>
    <t>13465</t>
  </si>
  <si>
    <t>Пожарный гидрант Полевая 3</t>
  </si>
  <si>
    <t>13466</t>
  </si>
  <si>
    <t>Пожарный гидрант К.Либкнехта-Вишневая</t>
  </si>
  <si>
    <t>13467</t>
  </si>
  <si>
    <t>Пожарный гидрант Новгородская 8</t>
  </si>
  <si>
    <t>13468</t>
  </si>
  <si>
    <t>Пожарный гидрант Рабочая-К.Либкнехта</t>
  </si>
  <si>
    <t>13469</t>
  </si>
  <si>
    <t>Пожарный гидрант Гончарная-К.Либкнехта</t>
  </si>
  <si>
    <t>13470</t>
  </si>
  <si>
    <t>Пожарный гидрант К.Либкнехта 38</t>
  </si>
  <si>
    <t>13471</t>
  </si>
  <si>
    <t>Пожарный гидрант К.Либкнехта-Ленинградская</t>
  </si>
  <si>
    <t>13472</t>
  </si>
  <si>
    <t>Пожарный гидрант Международная 42</t>
  </si>
  <si>
    <t>13473</t>
  </si>
  <si>
    <t>Пожарный гидрант Мстинский пер.-Заводская</t>
  </si>
  <si>
    <t>13474</t>
  </si>
  <si>
    <t>Пожарный гидрант Заводская у проходной прян.цеха</t>
  </si>
  <si>
    <t>13475</t>
  </si>
  <si>
    <t>Пожарный гидрант Революции-Заводская</t>
  </si>
  <si>
    <t>13476</t>
  </si>
  <si>
    <t>Пожарный гидрант Революции-Работницы</t>
  </si>
  <si>
    <t>13477</t>
  </si>
  <si>
    <t>Пожарный гидрант Ленинградская 99</t>
  </si>
  <si>
    <t>13478</t>
  </si>
  <si>
    <t>Пожарный гидрант Свободы-Революции</t>
  </si>
  <si>
    <t>13479</t>
  </si>
  <si>
    <t>Пожарный гидрант Революции-Кропоткина</t>
  </si>
  <si>
    <t>13480</t>
  </si>
  <si>
    <t>Пожарный гидрант Революции-Международная</t>
  </si>
  <si>
    <t>13481</t>
  </si>
  <si>
    <t>Пожарный гидрант Революции-Желябова</t>
  </si>
  <si>
    <t>13482</t>
  </si>
  <si>
    <t>Пожарный гидрант Революции 21</t>
  </si>
  <si>
    <t>13483</t>
  </si>
  <si>
    <t>Пожарный гидрант Революции-Валдайская</t>
  </si>
  <si>
    <t>13484</t>
  </si>
  <si>
    <t>Пожарный гидрант Революции 9</t>
  </si>
  <si>
    <t>13485</t>
  </si>
  <si>
    <t>Пожарный гидрант наб.60-лет.Октября 8 (Валдайская)</t>
  </si>
  <si>
    <t>13486</t>
  </si>
  <si>
    <t>Пожарный гидрант наб.60-лет.Октября 8 (Кокорина)</t>
  </si>
  <si>
    <t>13487</t>
  </si>
  <si>
    <t>Пожарный гидрант Вышневолоцкая 2</t>
  </si>
  <si>
    <t>13489</t>
  </si>
  <si>
    <t>Пожарный гидрант наб.60 лет.Октября 3</t>
  </si>
  <si>
    <t>13490</t>
  </si>
  <si>
    <t>Пожарный гидрант наб.60 лет.Октября 4</t>
  </si>
  <si>
    <t>13491</t>
  </si>
  <si>
    <t>Пожарный гидрант Вышневолоцкая 29</t>
  </si>
  <si>
    <t>13492</t>
  </si>
  <si>
    <t>Пожарный гидрант Вышневолоцкая 20</t>
  </si>
  <si>
    <t>13493</t>
  </si>
  <si>
    <t>Пожарный гидрант Лядова 3а</t>
  </si>
  <si>
    <t>13494</t>
  </si>
  <si>
    <t>Пожарный гидрант Ленинградская 29</t>
  </si>
  <si>
    <t>13495</t>
  </si>
  <si>
    <t>Пожарный гидрант Ленинградская 45</t>
  </si>
  <si>
    <t>13496</t>
  </si>
  <si>
    <t>Пожарный гидрант Ленинградская-Желябова</t>
  </si>
  <si>
    <t>13497</t>
  </si>
  <si>
    <t>Пожарный гидрант Ленинградская 47</t>
  </si>
  <si>
    <t>13498</t>
  </si>
  <si>
    <t>Пожарный гидрант Кокорина 54</t>
  </si>
  <si>
    <t>13499</t>
  </si>
  <si>
    <t>Пожарный гидрант Международная 33</t>
  </si>
  <si>
    <t>13500</t>
  </si>
  <si>
    <t>Пожарный гидрант Ленинградская-Вышневолоцкая</t>
  </si>
  <si>
    <t>13501</t>
  </si>
  <si>
    <t>Пожарный гидрант Ленинградская 91 (3п с К.Либкнехта)</t>
  </si>
  <si>
    <t>13502</t>
  </si>
  <si>
    <t>Пожарный гидрант Новгородская-Гончарная</t>
  </si>
  <si>
    <t>13503</t>
  </si>
  <si>
    <t>Пожарный гидрант Гончарная-Свободы</t>
  </si>
  <si>
    <t>13504</t>
  </si>
  <si>
    <t>Пожарный гидрант Кропоткина-Гончарная</t>
  </si>
  <si>
    <t>13505</t>
  </si>
  <si>
    <t>Пожарный гидрант Гончарная-Международная</t>
  </si>
  <si>
    <t>13506</t>
  </si>
  <si>
    <t>Пожарный гидрант Гончарная 20</t>
  </si>
  <si>
    <t>13507</t>
  </si>
  <si>
    <t>Пожарный гидрант Гончарная-Валдайская</t>
  </si>
  <si>
    <t>13508</t>
  </si>
  <si>
    <t>Пожарный гидрант Кокорина-Гончарная</t>
  </si>
  <si>
    <t>13509</t>
  </si>
  <si>
    <t>Пожарный гидрант Вышневолоцкая-Гончарная</t>
  </si>
  <si>
    <t>13510</t>
  </si>
  <si>
    <t>Пожарный гидрант Мстинский пер.-К.Либкнехта</t>
  </si>
  <si>
    <t>13511</t>
  </si>
  <si>
    <t>Пожарный гидрант пер.Ленинградский 3</t>
  </si>
  <si>
    <t>13512</t>
  </si>
  <si>
    <t>Пожарный гидрант Ленинградская 9</t>
  </si>
  <si>
    <t>13513</t>
  </si>
  <si>
    <t>Пожарный гидрант Ленинградская 2</t>
  </si>
  <si>
    <t>13514</t>
  </si>
  <si>
    <t>Пожарный гидрант Ленинградская 6</t>
  </si>
  <si>
    <t>13515</t>
  </si>
  <si>
    <t>Пожарный гидрант Южная 1а</t>
  </si>
  <si>
    <t>13516</t>
  </si>
  <si>
    <t>Пожарный гидрант Вышневолоцкая 39а</t>
  </si>
  <si>
    <t>13517</t>
  </si>
  <si>
    <t>Пожарный гидрант Ленинградская 3</t>
  </si>
  <si>
    <t>13518</t>
  </si>
  <si>
    <t>Пожарный гидрант Ленинградская 91 3п. со Свободы</t>
  </si>
  <si>
    <t>13519</t>
  </si>
  <si>
    <t>Пожарный гидрант Южная-Кропоткина</t>
  </si>
  <si>
    <t>13520</t>
  </si>
  <si>
    <t>Пожарный гидрант Новгородская 46</t>
  </si>
  <si>
    <t>13521</t>
  </si>
  <si>
    <t>Пожарный гидрант Рабочая-Кропоткина</t>
  </si>
  <si>
    <t>13523</t>
  </si>
  <si>
    <t>Пожарный гидрант Л.Павлова 27</t>
  </si>
  <si>
    <t>13524</t>
  </si>
  <si>
    <t>Пожарный гидрант Л.Павлова 15</t>
  </si>
  <si>
    <t>13525</t>
  </si>
  <si>
    <t>Пожарный гидрант Л.Павлова 28</t>
  </si>
  <si>
    <t>13526</t>
  </si>
  <si>
    <t>Пожарный гидрант Л.Павлова чермет</t>
  </si>
  <si>
    <t>13527</t>
  </si>
  <si>
    <t>Пожарный гидрант Л.Павлова-Гравийная</t>
  </si>
  <si>
    <t>13528</t>
  </si>
  <si>
    <t>Пожарный гидрант Гравийная 14</t>
  </si>
  <si>
    <t>13529</t>
  </si>
  <si>
    <t>Пожарный гидрант Майская-Устинская</t>
  </si>
  <si>
    <t>13530</t>
  </si>
  <si>
    <t>Пожарный гидрант Майская 7</t>
  </si>
  <si>
    <t>13531</t>
  </si>
  <si>
    <t>Пожарный гидрант Лядова 15 и 17</t>
  </si>
  <si>
    <t>13533</t>
  </si>
  <si>
    <t>Пожарный гидрант Космонавтов-О.Кошевого</t>
  </si>
  <si>
    <t>13534</t>
  </si>
  <si>
    <t>Пожарный гидрант Космонавтов 15</t>
  </si>
  <si>
    <t>13535</t>
  </si>
  <si>
    <t>Пожарный гидрант Северная-Космонавтов</t>
  </si>
  <si>
    <t>13536</t>
  </si>
  <si>
    <t>Пожарный гидрант О.Кошевого-М.Гвардии</t>
  </si>
  <si>
    <t>13537</t>
  </si>
  <si>
    <t>Пожарный гидрант Школьная 20</t>
  </si>
  <si>
    <t>13538</t>
  </si>
  <si>
    <t>Пожарный гидрант Молодежная-Северная</t>
  </si>
  <si>
    <t>13539</t>
  </si>
  <si>
    <t>Пожарный гидрант Северная-Лесная</t>
  </si>
  <si>
    <t>13540</t>
  </si>
  <si>
    <t>Пожарный гидрант Крупской-Северная</t>
  </si>
  <si>
    <t>13541</t>
  </si>
  <si>
    <t>Пожарный гидрант Крупской 7</t>
  </si>
  <si>
    <t>13542</t>
  </si>
  <si>
    <t>Пожарный гидрант Школьная-Бородинская</t>
  </si>
  <si>
    <t>13543</t>
  </si>
  <si>
    <t>Пожарный гидрант Сушанская 2а футб.поле</t>
  </si>
  <si>
    <t>13544</t>
  </si>
  <si>
    <t>Пожарный гидрант Сушанская 2</t>
  </si>
  <si>
    <t>13545</t>
  </si>
  <si>
    <t>Пожарный гидрант Новая 22</t>
  </si>
  <si>
    <t>13546</t>
  </si>
  <si>
    <t>Пожарный гидрант 1-го Мая-Володарского</t>
  </si>
  <si>
    <t>13547</t>
  </si>
  <si>
    <t>Пожарный гидрант Декабристов-Тинская</t>
  </si>
  <si>
    <t>13548</t>
  </si>
  <si>
    <t>Пожарный гидрант Совхозная-Сенная</t>
  </si>
  <si>
    <t>13549</t>
  </si>
  <si>
    <t>Пожарный гидрант Московская 30</t>
  </si>
  <si>
    <t>13550</t>
  </si>
  <si>
    <t>Пожарный гидрант Советская у поворота к Опыт.з-ду</t>
  </si>
  <si>
    <t>13551</t>
  </si>
  <si>
    <t>Пожарный гидрант Загородная 4 и 6</t>
  </si>
  <si>
    <t>13552</t>
  </si>
  <si>
    <t>Пожарный гидрант Московская 50 газон</t>
  </si>
  <si>
    <t>13553</t>
  </si>
  <si>
    <t>Пожарный гидрант Декабристов 54</t>
  </si>
  <si>
    <t>13554</t>
  </si>
  <si>
    <t>Пожарный гидрант 1-го Мая 66</t>
  </si>
  <si>
    <t>13555</t>
  </si>
  <si>
    <t>Пожарный гидрант Кооперативная (у Мира 138)</t>
  </si>
  <si>
    <t>13556</t>
  </si>
  <si>
    <t>Пожарный гидрант Совхозная 1</t>
  </si>
  <si>
    <t>13557</t>
  </si>
  <si>
    <t>Пожарный гидрант Совхозная -9 го Января</t>
  </si>
  <si>
    <t>13558</t>
  </si>
  <si>
    <t>Пожарный гидрант Совхозная-Дзержинского</t>
  </si>
  <si>
    <t>13559</t>
  </si>
  <si>
    <t>Пожарный гидрант Гоголя-Московская</t>
  </si>
  <si>
    <t>13560</t>
  </si>
  <si>
    <t>Пожарный гидрант Шк.бульвар д/с</t>
  </si>
  <si>
    <t>13561</t>
  </si>
  <si>
    <t>Пожарный гидрант Индустрии 18</t>
  </si>
  <si>
    <t>13562</t>
  </si>
  <si>
    <t>Пожарный гидрант Шк.бульвар 29</t>
  </si>
  <si>
    <t>13563</t>
  </si>
  <si>
    <t>Пожарный гидрант Сушанская 1б</t>
  </si>
  <si>
    <t>13564</t>
  </si>
  <si>
    <t>Пожарный гидрант Советская 177а</t>
  </si>
  <si>
    <t>13565</t>
  </si>
  <si>
    <t>Пожарный гидрант С.-Щедрина 14</t>
  </si>
  <si>
    <t>13566</t>
  </si>
  <si>
    <t>Пожарный гидрант 1-е Раздолье террит.д/с</t>
  </si>
  <si>
    <t>13568</t>
  </si>
  <si>
    <t>Пожарный гидрант 1-е Раздолье 14</t>
  </si>
  <si>
    <t>13569</t>
  </si>
  <si>
    <t>Пожарный гидрант 1-е Раздолье 17</t>
  </si>
  <si>
    <t>13570</t>
  </si>
  <si>
    <t>Пожарный гидрант пос.Северный 7 и 13</t>
  </si>
  <si>
    <t>13571</t>
  </si>
  <si>
    <t>Пожарный гидрант пос.Северный 12 и 26</t>
  </si>
  <si>
    <t>13572</t>
  </si>
  <si>
    <t>Пожарный гидрант пос.Северный 16 и 40</t>
  </si>
  <si>
    <t>13573</t>
  </si>
  <si>
    <t>Пожарный гидрант пос.Северный 37 и 38</t>
  </si>
  <si>
    <t>13574</t>
  </si>
  <si>
    <t>Пожарный гидрант пос.Северный 19</t>
  </si>
  <si>
    <t>13575</t>
  </si>
  <si>
    <t>Пожарный гидрант Рабочая 12</t>
  </si>
  <si>
    <t>13576</t>
  </si>
  <si>
    <t>Пожарный гидрант Революции-Новгородская</t>
  </si>
  <si>
    <t>13577</t>
  </si>
  <si>
    <t>Пожарный гидрант Сосновка Бианки 19</t>
  </si>
  <si>
    <t>13578</t>
  </si>
  <si>
    <t>Пожарный гидрант Лермонтова 25 и 27</t>
  </si>
  <si>
    <t>13579</t>
  </si>
  <si>
    <t>Пожарный гидрант Сосновка Бианки 47</t>
  </si>
  <si>
    <t>13580</t>
  </si>
  <si>
    <t>Пожарный гидрант Сосновка Бианки 39/1</t>
  </si>
  <si>
    <t>13581</t>
  </si>
  <si>
    <t>Пожарный гидрант Сосновка Садовая 4</t>
  </si>
  <si>
    <t>13582</t>
  </si>
  <si>
    <t>Пожарный гидрант Сосновка Садовая 13</t>
  </si>
  <si>
    <t>13583</t>
  </si>
  <si>
    <t>Пожарный гидрант Сосновка Бианки 23 на стадионе</t>
  </si>
  <si>
    <t>13584</t>
  </si>
  <si>
    <t>Пожарный гидрант Вышневолоцкая 18 и 20</t>
  </si>
  <si>
    <t>13585</t>
  </si>
  <si>
    <t>Пожарный гидрант Желябова 16</t>
  </si>
  <si>
    <t>13586</t>
  </si>
  <si>
    <t>Пожарный гидрант Совхозная-Новая</t>
  </si>
  <si>
    <t>13587</t>
  </si>
  <si>
    <t>Пожарный гидрант пос.Северный пустырь</t>
  </si>
  <si>
    <t>13588</t>
  </si>
  <si>
    <t>Пожарный гидрант пос.Северный за д.51</t>
  </si>
  <si>
    <t>13589</t>
  </si>
  <si>
    <t>Пожарный гидрант пер.Пионерский 3</t>
  </si>
  <si>
    <t>13590</t>
  </si>
  <si>
    <t>Пожарный гидрант 1-е Раздолье 4</t>
  </si>
  <si>
    <t>13591</t>
  </si>
  <si>
    <t>Пожарный гидрант С.Перовской 88 справа от маг.</t>
  </si>
  <si>
    <t>13593</t>
  </si>
  <si>
    <t>Пожарный гидрант Устюженская 5а (пер.Устюженский 16)</t>
  </si>
  <si>
    <t>13594</t>
  </si>
  <si>
    <t>Пожарный гидрант Ленинградская 45 и 47</t>
  </si>
  <si>
    <t>13595</t>
  </si>
  <si>
    <t>Пожарный гидрант Сосновка Садовая 10</t>
  </si>
  <si>
    <t>13596</t>
  </si>
  <si>
    <t>Пожарный гидрант Ленинградская 40</t>
  </si>
  <si>
    <t>13597</t>
  </si>
  <si>
    <t>Пожарный гидрант Новоселицкая 40</t>
  </si>
  <si>
    <t>13598</t>
  </si>
  <si>
    <t>Пожарный гидрант Революции-К.Либкнехта</t>
  </si>
  <si>
    <t>13599</t>
  </si>
  <si>
    <t>Пожарный гидрант Шк.бульвар 35а</t>
  </si>
  <si>
    <t>13600</t>
  </si>
  <si>
    <t>Пожарный гидрант Шк.бульвар 37</t>
  </si>
  <si>
    <t>13601</t>
  </si>
  <si>
    <t>Пожарный гидрант Энтузиастов 1а</t>
  </si>
  <si>
    <t>13602</t>
  </si>
  <si>
    <t>Пожарный гидрант Шк.бульвар 6</t>
  </si>
  <si>
    <t>13603</t>
  </si>
  <si>
    <t>Пожарный гидрант Шк.бульвар 4а</t>
  </si>
  <si>
    <t>13604</t>
  </si>
  <si>
    <t>Пожарный гидрант Энтузиастов 20</t>
  </si>
  <si>
    <t>13605</t>
  </si>
  <si>
    <t>Пожарный гидрант Шк.бульвар 16</t>
  </si>
  <si>
    <t>13606</t>
  </si>
  <si>
    <t>Пожарный гидрант Пушкинская 66</t>
  </si>
  <si>
    <t>13608</t>
  </si>
  <si>
    <t>Пожарный гидрант Транзитная, Горгаз</t>
  </si>
  <si>
    <t>13609</t>
  </si>
  <si>
    <t>Пожарный гидрант Береговая-Островского</t>
  </si>
  <si>
    <t>13610</t>
  </si>
  <si>
    <t>Пожарный гидрант Энтузиастов 8 и 9</t>
  </si>
  <si>
    <t>13611</t>
  </si>
  <si>
    <t>Пожарный гидрант 2-е Раздолье,Магистральная 14</t>
  </si>
  <si>
    <t>13612</t>
  </si>
  <si>
    <t>Пожарный гидрант наб.60 лет Октября 5 и 7</t>
  </si>
  <si>
    <t>13613</t>
  </si>
  <si>
    <t>Пожарный гидрант Сушанская 23 к тополям</t>
  </si>
  <si>
    <t>13614</t>
  </si>
  <si>
    <t>Пожарный гидрант Сушанская 21а с озера</t>
  </si>
  <si>
    <t>13615</t>
  </si>
  <si>
    <t>Пожарный гидрант Сосновка Бианки за д.45</t>
  </si>
  <si>
    <t>13616</t>
  </si>
  <si>
    <t>Пожарный гидрант Порожская 97,118</t>
  </si>
  <si>
    <t>13617</t>
  </si>
  <si>
    <t>Пожарный гидрант Дзержинского 108,135</t>
  </si>
  <si>
    <t>13618</t>
  </si>
  <si>
    <t>Пожарный гидрант Индустрии 8</t>
  </si>
  <si>
    <t>13619</t>
  </si>
  <si>
    <t>Пожарный гидрант Реппо 43-Индустрии 2</t>
  </si>
  <si>
    <t>13620</t>
  </si>
  <si>
    <t>Пожарный гидрант Сушанская 23а у арки во дворе</t>
  </si>
  <si>
    <t>13621</t>
  </si>
  <si>
    <t>Пожарный гидрант Сельская-9-го Января</t>
  </si>
  <si>
    <t>13622</t>
  </si>
  <si>
    <t>Пожарный гидрант Сушанская 18 с дороги</t>
  </si>
  <si>
    <t>13623</t>
  </si>
  <si>
    <t>Пожарный гидрант Сушанская 4</t>
  </si>
  <si>
    <t>13624</t>
  </si>
  <si>
    <t>Пожарный гидрант 3-го Июля 6</t>
  </si>
  <si>
    <t>13625</t>
  </si>
  <si>
    <t>Пожарный гидрант Подбельского 27</t>
  </si>
  <si>
    <t>13626</t>
  </si>
  <si>
    <t>Пожарный гидрант Сушанская 16 с дороги</t>
  </si>
  <si>
    <t>13628</t>
  </si>
  <si>
    <t>Пожарный гидрант Колхозная 11</t>
  </si>
  <si>
    <t>13629</t>
  </si>
  <si>
    <t>Пожарный гидрант Некарасовская 34</t>
  </si>
  <si>
    <t>13630</t>
  </si>
  <si>
    <t>Пожарный гидрант Л.Павлова 22а</t>
  </si>
  <si>
    <t>13631</t>
  </si>
  <si>
    <t>Пожарный гидрант Л.Толстого 53</t>
  </si>
  <si>
    <t>13632</t>
  </si>
  <si>
    <t>Пожарный гидрант Кооперативная 69 и 69а</t>
  </si>
  <si>
    <t>13633</t>
  </si>
  <si>
    <t>Пожарный гидрант Горняков 17</t>
  </si>
  <si>
    <t>13634</t>
  </si>
  <si>
    <t>Пожарный гидрант Ленинградская 27</t>
  </si>
  <si>
    <t>13635</t>
  </si>
  <si>
    <t>Пожарный гидрант Речная 19</t>
  </si>
  <si>
    <t>13636</t>
  </si>
  <si>
    <t>Пожарный гидрант Вышневолоцкая 48</t>
  </si>
  <si>
    <t>13637</t>
  </si>
  <si>
    <t>Пожарный гидрант Ленинградская 44</t>
  </si>
  <si>
    <t>13638</t>
  </si>
  <si>
    <t>Пожарный гидрант Кропоткина-Ленинградская</t>
  </si>
  <si>
    <t>13640</t>
  </si>
  <si>
    <t>Пожарный гидрант Коегоща,Центральная 52</t>
  </si>
  <si>
    <t>13641</t>
  </si>
  <si>
    <t>Пожарный гидрант Коегоща,Центральная 92</t>
  </si>
  <si>
    <t>13642</t>
  </si>
  <si>
    <t>Пожарный гидрант Коегоща,Новая 65</t>
  </si>
  <si>
    <t>13643</t>
  </si>
  <si>
    <t>Пожарный гидрант Коегоща,1 Мая 80</t>
  </si>
  <si>
    <t>13644</t>
  </si>
  <si>
    <t>Пожарный гидрант д.Сушани,51 верхние</t>
  </si>
  <si>
    <t>13645</t>
  </si>
  <si>
    <t>Пожарный гидрант д.Сушани,35 нижние</t>
  </si>
  <si>
    <t>13646</t>
  </si>
  <si>
    <t>Пожарный гидрант д.Сушани,40 нижние</t>
  </si>
  <si>
    <t>13647</t>
  </si>
  <si>
    <t>Пожарный гидрант д.Сушани,10 нижние</t>
  </si>
  <si>
    <t>13649</t>
  </si>
  <si>
    <t>Пожарный гидрант Крайняя-пер.Средний</t>
  </si>
  <si>
    <t>13653</t>
  </si>
  <si>
    <t>Пожарный гидрант Советская около КНС-4</t>
  </si>
  <si>
    <t>13654</t>
  </si>
  <si>
    <t>Пожарный гидрант гор.кладбище,церковь</t>
  </si>
  <si>
    <t>13656</t>
  </si>
  <si>
    <t>Пожарный гидрант Гоголя 134</t>
  </si>
  <si>
    <t>13657</t>
  </si>
  <si>
    <t>Пожарный гидрант Ботаническая 7 школа</t>
  </si>
  <si>
    <t>13658</t>
  </si>
  <si>
    <t>Пожарный гидрант Ботаническая дом Даниленко</t>
  </si>
  <si>
    <t>13659</t>
  </si>
  <si>
    <t>Пожарный гидрант Кр.Командиров 12</t>
  </si>
  <si>
    <t>13660</t>
  </si>
  <si>
    <t>Пожарный гидрант Реппо 5</t>
  </si>
  <si>
    <t>13661</t>
  </si>
  <si>
    <t>Пожарный гидрант Сушанская вынос в/с Костюхин</t>
  </si>
  <si>
    <t>13662</t>
  </si>
  <si>
    <t>Пожарный гидрант пл.1-го Мая перекладка для больницы</t>
  </si>
  <si>
    <t>13663</t>
  </si>
  <si>
    <t>13664</t>
  </si>
  <si>
    <t>13665</t>
  </si>
  <si>
    <t>Пожарный гидрант Боровая-Красноармейская</t>
  </si>
  <si>
    <t>23181</t>
  </si>
  <si>
    <t>Пожарный гидрант Пестовская 16</t>
  </si>
  <si>
    <t>17.06.2015</t>
  </si>
  <si>
    <t>23182</t>
  </si>
  <si>
    <t>Пожарный гидрант Керамиков д.7</t>
  </si>
  <si>
    <t>2.3. Пожарные гидранты</t>
  </si>
  <si>
    <t>Итого пожарные гидранты</t>
  </si>
  <si>
    <t>15322</t>
  </si>
  <si>
    <t>Кабельная линия связи</t>
  </si>
  <si>
    <t>Боровичский р-он, п.Волгино, БОС</t>
  </si>
  <si>
    <t>01.04.1988</t>
  </si>
  <si>
    <t>120002853</t>
  </si>
  <si>
    <t>Проложена парным кабелем с пластмассовой оболочкой.</t>
  </si>
  <si>
    <t>Отложенные налоговые активы (ОНА)</t>
  </si>
  <si>
    <t xml:space="preserve">Административное здание </t>
  </si>
  <si>
    <t>г.Боровичи, ул.Л.Толстого,78</t>
  </si>
  <si>
    <t>Боровичский р-он, п.Волгино,Строителей,31</t>
  </si>
  <si>
    <t>Здание 2-х этажное с пристройками и котельной ,фундамент кирпичный ,наружные стены кирпичные, перегородки кирпичные и дощатые,перекрытия  -железобетонные плиты,крыша дощатая,кровля -шифер,полы дощатые,линолеум,отопление водяное от котельной.Водопровод,канализация ,электроосвещение  центральное</t>
  </si>
  <si>
    <t>Гараж площадью  181,4,с кадастровым номером 53:22:0020675:39</t>
  </si>
  <si>
    <t>53:22:0020675:39</t>
  </si>
  <si>
    <t>дноэтажное ,фундамент ж/б блоки,стены кирпичные,перекрытия ж/б плиты,  металлические ворота,электроосвещение -центральное</t>
  </si>
  <si>
    <t>Гараж пл  24,9,с кадастровым номером 53:22:0020675:38</t>
  </si>
  <si>
    <t>53:22:0020675:38</t>
  </si>
  <si>
    <t>одноэтажное , фундамент ж/б блоки,стены кирпичные,перекрытия ж/б плиты,  металлические ворота,электроосвещение -центральное</t>
  </si>
  <si>
    <t>Здание  котельной  №18</t>
  </si>
  <si>
    <t>фундамент-ж/б блоки, стены кирпичные,перегородки кирпичные,перегородки-ж/б плиты,крыша рулонная,полы бетонные</t>
  </si>
  <si>
    <t>53:02:0151004:164</t>
  </si>
  <si>
    <t>53:22:0020675:26</t>
  </si>
  <si>
    <t>Бортовой прицеп САЗ 82994,2014 г.в. гос.рег знак НЕ003253</t>
  </si>
  <si>
    <t>Трактор ДТ 75</t>
  </si>
  <si>
    <t>Котельная  135 кв.м реестр 120003291</t>
  </si>
  <si>
    <t>Остаточная стоимость по балансу  на 31.12.2022 г.,</t>
  </si>
  <si>
    <t>Стоимость по промежуточному балансу на 31.12.2022 г.,</t>
  </si>
  <si>
    <t>Стоимость по промежуточному балансу на 31.12.2022г.,</t>
  </si>
  <si>
    <t>Номер записи в ЕГРН о государственной регистрации права собственности Боровичского муниципального района и права постоянного (бессрочного) пользования (при наличии)</t>
  </si>
  <si>
    <t>Площадь, кв.м.</t>
  </si>
  <si>
    <t>г. Боровичи ул. Л. Толстого, з/у 78</t>
  </si>
  <si>
    <t xml:space="preserve"> 53:22:0020675:19-53/036/2021-3
от 11.10.2021</t>
  </si>
  <si>
    <t>53:22:0020675:19</t>
  </si>
  <si>
    <t>г. Боровичи, ул. Парковая, з/у 2/3</t>
  </si>
  <si>
    <t>53:22:0020930:147-53/033/2023-1</t>
  </si>
  <si>
    <t>53:22:0020930:147</t>
  </si>
  <si>
    <t>г. Боровичи, ул. Парковая,  з/у 2/6</t>
  </si>
  <si>
    <t>53:22:0020930:150-53/033/2023-1</t>
  </si>
  <si>
    <t>53:22:0020930:150</t>
  </si>
  <si>
    <t>г. Боровичи, ул. Парковая,  з/у 2/7</t>
  </si>
  <si>
    <t>53:22:0020930:151-53/033/2023-1</t>
  </si>
  <si>
    <t>53:22:0020930:151</t>
  </si>
  <si>
    <t>г. Боровичи, ул. Парковая,  з/у 2/9</t>
  </si>
  <si>
    <t>53:22:0020930:153-53/033/2023-1</t>
  </si>
  <si>
    <t>53:22:0020930:153</t>
  </si>
  <si>
    <t>г. Боровичи, ул. Парковая,  з/у 2Д/3</t>
  </si>
  <si>
    <t>53:22:0020930:156-53/033/2023-1</t>
  </si>
  <si>
    <t>53:22:0020930:156</t>
  </si>
  <si>
    <t>г. Боровичи, ул. Парковая,  з/у 2Д/4</t>
  </si>
  <si>
    <t>53:22:0020930:157-53/033/2023-1</t>
  </si>
  <si>
    <t>53:22:0020930:157</t>
  </si>
  <si>
    <t xml:space="preserve">2437 
</t>
  </si>
  <si>
    <t>г. Боровичи, ул. Парковая,  з/у 4Г/2</t>
  </si>
  <si>
    <t>53:22:0020928:122-53/033/2023-1</t>
  </si>
  <si>
    <t>53:22:0020928:122</t>
  </si>
  <si>
    <t>р-н Боровичский, Сушанское сельское поселение, з/у 48</t>
  </si>
  <si>
    <t>53:02:0151004:412-53/036/2023-1 от 14.03.2023</t>
  </si>
  <si>
    <t>53:02:0151004:412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</si>
</sst>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;[Red]\-#,##0.00"/>
  </numFmts>
  <fonts count="2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6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</cellStyleXfs>
  <cellXfs count="2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6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4" fillId="0" borderId="0" xfId="1" applyAlignment="1" applyProtection="1">
      <alignment horizontal="left"/>
    </xf>
    <xf numFmtId="0" fontId="5" fillId="0" borderId="0" xfId="0" applyFont="1"/>
    <xf numFmtId="4" fontId="2" fillId="0" borderId="5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0" fillId="0" borderId="0" xfId="0" applyFont="1"/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Font="1" applyBorder="1"/>
    <xf numFmtId="3" fontId="0" fillId="2" borderId="20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17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14" fontId="0" fillId="0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4" fontId="9" fillId="2" borderId="28" xfId="0" applyNumberFormat="1" applyFont="1" applyFill="1" applyBorder="1" applyAlignment="1">
      <alignment vertical="top" wrapText="1"/>
    </xf>
    <xf numFmtId="14" fontId="9" fillId="2" borderId="17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1" fontId="7" fillId="2" borderId="17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4" fontId="12" fillId="0" borderId="17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7" xfId="0" applyFont="1" applyBorder="1" applyAlignment="1">
      <alignment vertical="top" wrapText="1"/>
    </xf>
    <xf numFmtId="164" fontId="14" fillId="0" borderId="6" xfId="0" applyNumberFormat="1" applyFont="1" applyBorder="1" applyAlignment="1">
      <alignment vertical="top" wrapText="1"/>
    </xf>
    <xf numFmtId="0" fontId="14" fillId="0" borderId="0" xfId="0" applyFont="1" applyAlignment="1">
      <alignment horizontal="left"/>
    </xf>
    <xf numFmtId="0" fontId="15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0" xfId="0" applyNumberFormat="1" applyFont="1" applyAlignment="1">
      <alignment horizontal="center" vertical="top"/>
    </xf>
    <xf numFmtId="0" fontId="16" fillId="0" borderId="0" xfId="0" applyNumberFormat="1" applyFont="1" applyAlignment="1">
      <alignment vertical="top"/>
    </xf>
    <xf numFmtId="0" fontId="17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7" fillId="0" borderId="0" xfId="0" applyFont="1"/>
    <xf numFmtId="0" fontId="18" fillId="0" borderId="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right"/>
    </xf>
    <xf numFmtId="0" fontId="22" fillId="0" borderId="0" xfId="0" applyNumberFormat="1" applyFont="1" applyBorder="1" applyAlignment="1">
      <alignment horizontal="center" vertical="top"/>
    </xf>
    <xf numFmtId="0" fontId="22" fillId="0" borderId="0" xfId="0" applyNumberFormat="1" applyFont="1" applyAlignment="1">
      <alignment horizontal="center" vertical="top"/>
    </xf>
    <xf numFmtId="0" fontId="22" fillId="0" borderId="0" xfId="0" applyNumberFormat="1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22" fillId="0" borderId="0" xfId="0" applyNumberFormat="1" applyFont="1" applyAlignment="1">
      <alignment vertical="top"/>
    </xf>
    <xf numFmtId="0" fontId="20" fillId="0" borderId="0" xfId="0" applyFont="1" applyAlignment="1">
      <alignment horizontal="left"/>
    </xf>
    <xf numFmtId="0" fontId="23" fillId="0" borderId="0" xfId="1" applyFont="1" applyAlignment="1" applyProtection="1">
      <alignment horizontal="left"/>
    </xf>
    <xf numFmtId="0" fontId="8" fillId="0" borderId="17" xfId="2" applyNumberFormat="1" applyFont="1" applyBorder="1" applyAlignment="1">
      <alignment vertical="top" wrapText="1" indent="2"/>
    </xf>
    <xf numFmtId="0" fontId="18" fillId="0" borderId="3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4" fontId="8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wrapText="1"/>
    </xf>
    <xf numFmtId="4" fontId="8" fillId="0" borderId="16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/>
    </xf>
    <xf numFmtId="0" fontId="25" fillId="0" borderId="0" xfId="0" applyFont="1"/>
    <xf numFmtId="0" fontId="20" fillId="0" borderId="6" xfId="0" applyFont="1" applyBorder="1" applyAlignment="1">
      <alignment vertical="top" wrapText="1"/>
    </xf>
    <xf numFmtId="4" fontId="20" fillId="0" borderId="6" xfId="0" applyNumberFormat="1" applyFont="1" applyBorder="1" applyAlignment="1">
      <alignment horizontal="center" vertical="top" wrapText="1"/>
    </xf>
    <xf numFmtId="4" fontId="20" fillId="0" borderId="6" xfId="0" applyNumberFormat="1" applyFont="1" applyBorder="1" applyAlignment="1">
      <alignment vertical="top" wrapText="1"/>
    </xf>
    <xf numFmtId="0" fontId="20" fillId="0" borderId="0" xfId="0" applyFont="1"/>
    <xf numFmtId="0" fontId="24" fillId="0" borderId="24" xfId="0" applyFont="1" applyBorder="1" applyAlignment="1">
      <alignment horizontal="left"/>
    </xf>
    <xf numFmtId="0" fontId="13" fillId="0" borderId="24" xfId="0" applyNumberFormat="1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13" fillId="0" borderId="0" xfId="0" applyNumberFormat="1" applyFont="1" applyAlignment="1">
      <alignment horizontal="center" vertical="top"/>
    </xf>
    <xf numFmtId="0" fontId="13" fillId="0" borderId="25" xfId="0" applyNumberFormat="1" applyFont="1" applyBorder="1" applyAlignment="1">
      <alignment horizontal="center" vertical="top"/>
    </xf>
    <xf numFmtId="0" fontId="13" fillId="0" borderId="0" xfId="0" applyNumberFormat="1" applyFont="1" applyAlignment="1">
      <alignment vertical="top"/>
    </xf>
    <xf numFmtId="0" fontId="13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12" fillId="0" borderId="20" xfId="0" applyFont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top" wrapText="1"/>
    </xf>
    <xf numFmtId="14" fontId="0" fillId="0" borderId="20" xfId="0" applyNumberFormat="1" applyFont="1" applyFill="1" applyBorder="1" applyAlignment="1">
      <alignment horizontal="center" vertical="center" wrapText="1"/>
    </xf>
    <xf numFmtId="4" fontId="0" fillId="0" borderId="20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vertical="top" wrapText="1"/>
    </xf>
    <xf numFmtId="4" fontId="8" fillId="0" borderId="35" xfId="0" applyNumberFormat="1" applyFont="1" applyFill="1" applyBorder="1" applyAlignment="1">
      <alignment horizontal="center" vertical="top"/>
    </xf>
    <xf numFmtId="0" fontId="12" fillId="0" borderId="34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top" wrapText="1"/>
    </xf>
    <xf numFmtId="0" fontId="0" fillId="0" borderId="33" xfId="0" applyFont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 wrapText="1"/>
    </xf>
    <xf numFmtId="1" fontId="0" fillId="0" borderId="33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49" fontId="0" fillId="2" borderId="33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center" vertical="center"/>
    </xf>
    <xf numFmtId="4" fontId="0" fillId="2" borderId="33" xfId="0" applyNumberFormat="1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0" fillId="0" borderId="0" xfId="0" applyFont="1" applyFill="1"/>
    <xf numFmtId="0" fontId="8" fillId="0" borderId="33" xfId="0" applyFont="1" applyFill="1" applyBorder="1" applyAlignment="1">
      <alignment horizontal="center" vertical="center" wrapText="1"/>
    </xf>
    <xf numFmtId="49" fontId="0" fillId="0" borderId="33" xfId="0" applyNumberFormat="1" applyFont="1" applyFill="1" applyBorder="1" applyAlignment="1">
      <alignment horizontal="center" vertical="center" wrapText="1"/>
    </xf>
    <xf numFmtId="14" fontId="8" fillId="2" borderId="33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1" fontId="8" fillId="2" borderId="33" xfId="0" applyNumberFormat="1" applyFont="1" applyFill="1" applyBorder="1" applyAlignment="1">
      <alignment horizontal="center" vertical="center" wrapText="1"/>
    </xf>
    <xf numFmtId="14" fontId="9" fillId="2" borderId="33" xfId="0" applyNumberFormat="1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 wrapText="1"/>
    </xf>
    <xf numFmtId="4" fontId="8" fillId="2" borderId="32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center" wrapText="1"/>
    </xf>
    <xf numFmtId="14" fontId="8" fillId="0" borderId="33" xfId="0" applyNumberFormat="1" applyFont="1" applyFill="1" applyBorder="1" applyAlignment="1">
      <alignment horizontal="center" vertical="center" wrapText="1"/>
    </xf>
    <xf numFmtId="0" fontId="8" fillId="0" borderId="33" xfId="3" applyNumberFormat="1" applyFont="1" applyFill="1" applyBorder="1" applyAlignment="1">
      <alignment horizontal="left" vertical="center" wrapText="1"/>
    </xf>
    <xf numFmtId="165" fontId="8" fillId="0" borderId="33" xfId="3" applyNumberFormat="1" applyFont="1" applyFill="1" applyBorder="1" applyAlignment="1">
      <alignment horizontal="center" vertical="center"/>
    </xf>
    <xf numFmtId="0" fontId="26" fillId="0" borderId="33" xfId="0" applyNumberFormat="1" applyFont="1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 wrapText="1"/>
    </xf>
    <xf numFmtId="0" fontId="26" fillId="2" borderId="33" xfId="0" applyNumberFormat="1" applyFont="1" applyFill="1" applyBorder="1" applyAlignment="1">
      <alignment horizontal="left" vertical="center" wrapText="1"/>
    </xf>
    <xf numFmtId="14" fontId="8" fillId="0" borderId="3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31" xfId="0" applyFont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center" vertical="center"/>
    </xf>
    <xf numFmtId="14" fontId="0" fillId="0" borderId="33" xfId="0" applyNumberFormat="1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3" fontId="8" fillId="0" borderId="37" xfId="0" applyNumberFormat="1" applyFont="1" applyFill="1" applyBorder="1" applyAlignment="1">
      <alignment horizontal="center" vertical="center"/>
    </xf>
    <xf numFmtId="4" fontId="0" fillId="2" borderId="3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3" fontId="0" fillId="2" borderId="32" xfId="0" applyNumberFormat="1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left" vertical="center" wrapText="1"/>
    </xf>
    <xf numFmtId="1" fontId="0" fillId="0" borderId="32" xfId="0" applyNumberFormat="1" applyFont="1" applyFill="1" applyBorder="1" applyAlignment="1">
      <alignment horizontal="center" vertical="center" wrapText="1"/>
    </xf>
    <xf numFmtId="14" fontId="0" fillId="2" borderId="32" xfId="0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left" vertical="center" wrapText="1"/>
    </xf>
    <xf numFmtId="3" fontId="8" fillId="0" borderId="27" xfId="0" applyNumberFormat="1" applyFont="1" applyFill="1" applyBorder="1" applyAlignment="1">
      <alignment horizontal="center" vertical="center"/>
    </xf>
    <xf numFmtId="4" fontId="0" fillId="2" borderId="27" xfId="0" applyNumberFormat="1" applyFont="1" applyFill="1" applyBorder="1" applyAlignment="1">
      <alignment horizontal="center" vertical="center" wrapText="1"/>
    </xf>
    <xf numFmtId="1" fontId="12" fillId="0" borderId="36" xfId="0" applyNumberFormat="1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3" fontId="8" fillId="2" borderId="33" xfId="0" applyNumberFormat="1" applyFont="1" applyFill="1" applyBorder="1" applyAlignment="1">
      <alignment horizontal="right"/>
    </xf>
    <xf numFmtId="3" fontId="0" fillId="2" borderId="33" xfId="0" applyNumberFormat="1" applyFont="1" applyFill="1" applyBorder="1" applyAlignment="1">
      <alignment horizontal="right" vertical="center" wrapText="1"/>
    </xf>
    <xf numFmtId="3" fontId="0" fillId="0" borderId="33" xfId="0" applyNumberFormat="1" applyFont="1" applyFill="1" applyBorder="1" applyAlignment="1">
      <alignment horizontal="right" vertical="top" wrapText="1"/>
    </xf>
    <xf numFmtId="3" fontId="0" fillId="2" borderId="33" xfId="0" applyNumberFormat="1" applyFont="1" applyFill="1" applyBorder="1" applyAlignment="1">
      <alignment horizontal="right" vertical="top" wrapText="1"/>
    </xf>
    <xf numFmtId="0" fontId="12" fillId="0" borderId="33" xfId="0" applyFont="1" applyFill="1" applyBorder="1" applyAlignment="1">
      <alignment vertical="top" wrapText="1"/>
    </xf>
    <xf numFmtId="3" fontId="8" fillId="0" borderId="33" xfId="0" applyNumberFormat="1" applyFont="1" applyFill="1" applyBorder="1" applyAlignment="1">
      <alignment horizontal="left" vertical="center"/>
    </xf>
    <xf numFmtId="4" fontId="12" fillId="0" borderId="37" xfId="0" applyNumberFormat="1" applyFont="1" applyBorder="1" applyAlignment="1">
      <alignment horizontal="center" vertical="top" wrapText="1"/>
    </xf>
    <xf numFmtId="3" fontId="0" fillId="2" borderId="33" xfId="0" applyNumberFormat="1" applyFont="1" applyFill="1" applyBorder="1" applyAlignment="1">
      <alignment horizontal="left" vertical="center" wrapText="1"/>
    </xf>
    <xf numFmtId="49" fontId="0" fillId="0" borderId="33" xfId="0" applyNumberFormat="1" applyFont="1" applyFill="1" applyBorder="1" applyAlignment="1">
      <alignment horizontal="center" vertical="top" wrapText="1"/>
    </xf>
    <xf numFmtId="0" fontId="0" fillId="2" borderId="33" xfId="0" applyFont="1" applyFill="1" applyBorder="1" applyAlignment="1">
      <alignment horizontal="left" vertical="center" wrapText="1"/>
    </xf>
    <xf numFmtId="14" fontId="8" fillId="0" borderId="33" xfId="0" applyNumberFormat="1" applyFont="1" applyFill="1" applyBorder="1" applyAlignment="1">
      <alignment horizontal="center" vertical="top" wrapText="1"/>
    </xf>
    <xf numFmtId="4" fontId="8" fillId="0" borderId="33" xfId="0" applyNumberFormat="1" applyFont="1" applyFill="1" applyBorder="1" applyAlignment="1">
      <alignment horizontal="center" vertical="top"/>
    </xf>
    <xf numFmtId="1" fontId="12" fillId="0" borderId="13" xfId="0" applyNumberFormat="1" applyFont="1" applyBorder="1" applyAlignment="1">
      <alignment horizontal="center" vertical="top" wrapText="1"/>
    </xf>
    <xf numFmtId="14" fontId="8" fillId="0" borderId="37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top" wrapText="1"/>
    </xf>
    <xf numFmtId="164" fontId="12" fillId="0" borderId="5" xfId="0" applyNumberFormat="1" applyFont="1" applyBorder="1" applyAlignment="1">
      <alignment horizontal="center" vertical="top" wrapText="1"/>
    </xf>
    <xf numFmtId="1" fontId="12" fillId="0" borderId="21" xfId="0" applyNumberFormat="1" applyFont="1" applyFill="1" applyBorder="1" applyAlignment="1">
      <alignment horizontal="center" vertical="center" wrapText="1"/>
    </xf>
    <xf numFmtId="1" fontId="0" fillId="0" borderId="22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vertical="top" wrapText="1"/>
    </xf>
    <xf numFmtId="4" fontId="8" fillId="2" borderId="22" xfId="0" applyNumberFormat="1" applyFont="1" applyFill="1" applyBorder="1" applyAlignment="1">
      <alignment horizontal="center" vertical="center"/>
    </xf>
    <xf numFmtId="0" fontId="12" fillId="0" borderId="32" xfId="0" applyFont="1" applyBorder="1" applyAlignment="1">
      <alignment vertical="top" wrapText="1"/>
    </xf>
    <xf numFmtId="0" fontId="20" fillId="0" borderId="9" xfId="0" applyFont="1" applyBorder="1"/>
    <xf numFmtId="0" fontId="5" fillId="0" borderId="10" xfId="0" applyFont="1" applyBorder="1"/>
    <xf numFmtId="4" fontId="25" fillId="0" borderId="1" xfId="0" applyNumberFormat="1" applyFont="1" applyBorder="1"/>
    <xf numFmtId="0" fontId="0" fillId="0" borderId="33" xfId="0" applyFill="1" applyBorder="1" applyAlignment="1">
      <alignment horizontal="left" vertical="center" wrapText="1"/>
    </xf>
    <xf numFmtId="0" fontId="9" fillId="2" borderId="33" xfId="0" applyNumberFormat="1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top" wrapText="1" indent="1"/>
    </xf>
    <xf numFmtId="4" fontId="28" fillId="0" borderId="33" xfId="0" applyNumberFormat="1" applyFont="1" applyBorder="1" applyAlignment="1">
      <alignment horizontal="center" vertical="center" wrapText="1"/>
    </xf>
    <xf numFmtId="2" fontId="27" fillId="0" borderId="33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right"/>
    </xf>
    <xf numFmtId="1" fontId="5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12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39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1" fillId="0" borderId="24" xfId="0" applyNumberFormat="1" applyFont="1" applyBorder="1" applyAlignment="1">
      <alignment horizontal="center" wrapText="1"/>
    </xf>
    <xf numFmtId="0" fontId="22" fillId="0" borderId="25" xfId="0" applyNumberFormat="1" applyFont="1" applyBorder="1" applyAlignment="1">
      <alignment horizontal="center" vertical="top"/>
    </xf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24" xfId="0" applyNumberFormat="1" applyFont="1" applyBorder="1" applyAlignment="1">
      <alignment horizontal="center" wrapText="1"/>
    </xf>
    <xf numFmtId="0" fontId="16" fillId="0" borderId="25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38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9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justify" vertical="top" wrapText="1"/>
    </xf>
    <xf numFmtId="0" fontId="20" fillId="0" borderId="9" xfId="0" applyFont="1" applyBorder="1" applyAlignment="1">
      <alignment horizontal="justify" vertical="top" wrapText="1"/>
    </xf>
    <xf numFmtId="0" fontId="20" fillId="0" borderId="10" xfId="0" applyFont="1" applyBorder="1" applyAlignment="1">
      <alignment horizontal="justify" vertical="top" wrapText="1"/>
    </xf>
    <xf numFmtId="0" fontId="20" fillId="0" borderId="4" xfId="0" applyFont="1" applyBorder="1" applyAlignment="1">
      <alignment horizontal="justify" vertical="top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4" fontId="8" fillId="0" borderId="33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4" fontId="12" fillId="0" borderId="37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center" vertical="top" wrapText="1"/>
    </xf>
    <xf numFmtId="4" fontId="0" fillId="0" borderId="37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top" wrapText="1"/>
    </xf>
    <xf numFmtId="164" fontId="14" fillId="0" borderId="4" xfId="0" applyNumberFormat="1" applyFont="1" applyFill="1" applyBorder="1" applyAlignment="1">
      <alignment vertical="top" wrapText="1"/>
    </xf>
    <xf numFmtId="164" fontId="14" fillId="0" borderId="6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horizontal="left"/>
    </xf>
    <xf numFmtId="4" fontId="5" fillId="0" borderId="0" xfId="0" applyNumberFormat="1" applyFont="1"/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Border="1" applyAlignment="1">
      <alignment vertical="top" wrapText="1"/>
    </xf>
  </cellXfs>
  <cellStyles count="4">
    <cellStyle name="Гиперссылка" xfId="1" builtinId="8"/>
    <cellStyle name="Обычный" xfId="0" builtinId="0"/>
    <cellStyle name="Обычный_Лист1" xfId="3"/>
    <cellStyle name="Обычный_НМ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B18" sqref="B18"/>
    </sheetView>
  </sheetViews>
  <sheetFormatPr defaultRowHeight="14.4"/>
  <cols>
    <col min="2" max="2" width="45.44140625" customWidth="1"/>
    <col min="3" max="3" width="38.33203125" customWidth="1"/>
    <col min="4" max="4" width="28.109375" customWidth="1"/>
    <col min="5" max="5" width="24" customWidth="1"/>
    <col min="6" max="6" width="20.33203125" customWidth="1"/>
    <col min="7" max="7" width="24.33203125" style="160" customWidth="1"/>
  </cols>
  <sheetData>
    <row r="1" spans="1:7" s="6" customFormat="1" ht="15.6">
      <c r="A1" s="6" t="s">
        <v>56</v>
      </c>
      <c r="G1" s="290"/>
    </row>
    <row r="2" spans="1:7" ht="17.399999999999999">
      <c r="A2" s="4" t="s">
        <v>0</v>
      </c>
    </row>
    <row r="3" spans="1:7" ht="17.399999999999999">
      <c r="A3" s="4" t="s">
        <v>1</v>
      </c>
    </row>
    <row r="4" spans="1:7">
      <c r="A4" s="5"/>
    </row>
    <row r="5" spans="1:7" ht="15.6">
      <c r="A5" s="1" t="s">
        <v>2</v>
      </c>
    </row>
    <row r="6" spans="1:7" ht="18.600000000000001" thickBot="1">
      <c r="A6" s="2"/>
    </row>
    <row r="7" spans="1:7" ht="50.4" customHeight="1">
      <c r="A7" s="223" t="s">
        <v>3</v>
      </c>
      <c r="B7" s="15" t="s">
        <v>4</v>
      </c>
      <c r="C7" s="223" t="s">
        <v>1432</v>
      </c>
      <c r="D7" s="223" t="s">
        <v>6</v>
      </c>
      <c r="E7" s="223" t="s">
        <v>7</v>
      </c>
      <c r="F7" s="223" t="s">
        <v>1433</v>
      </c>
      <c r="G7" s="7" t="s">
        <v>8</v>
      </c>
    </row>
    <row r="8" spans="1:7" ht="61.95" customHeight="1" thickBot="1">
      <c r="A8" s="224"/>
      <c r="B8" s="11" t="s">
        <v>5</v>
      </c>
      <c r="C8" s="224"/>
      <c r="D8" s="224"/>
      <c r="E8" s="224"/>
      <c r="F8" s="224"/>
      <c r="G8" s="8" t="s">
        <v>59</v>
      </c>
    </row>
    <row r="9" spans="1:7" ht="16.2" thickBot="1">
      <c r="A9" s="218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</row>
    <row r="10" spans="1:7" ht="16.2" thickBot="1">
      <c r="A10" s="220" t="s">
        <v>9</v>
      </c>
      <c r="B10" s="221"/>
      <c r="C10" s="221"/>
      <c r="D10" s="221"/>
      <c r="E10" s="221"/>
      <c r="F10" s="221"/>
      <c r="G10" s="222"/>
    </row>
    <row r="11" spans="1:7" ht="16.2" thickBot="1">
      <c r="A11" s="220" t="s">
        <v>10</v>
      </c>
      <c r="B11" s="221"/>
      <c r="C11" s="221"/>
      <c r="D11" s="221"/>
      <c r="E11" s="221"/>
      <c r="F11" s="221"/>
      <c r="G11" s="222"/>
    </row>
    <row r="12" spans="1:7" ht="31.8" thickBot="1">
      <c r="A12" s="12">
        <v>1</v>
      </c>
      <c r="B12" s="3" t="s">
        <v>1434</v>
      </c>
      <c r="C12" s="291" t="s">
        <v>1435</v>
      </c>
      <c r="D12" s="3" t="s">
        <v>1436</v>
      </c>
      <c r="E12" s="291">
        <v>110000748</v>
      </c>
      <c r="F12" s="292">
        <v>2857</v>
      </c>
      <c r="G12" s="293">
        <v>799599.14</v>
      </c>
    </row>
    <row r="13" spans="1:7" ht="37.200000000000003" customHeight="1" thickBot="1">
      <c r="A13" s="12">
        <v>2</v>
      </c>
      <c r="B13" s="3" t="s">
        <v>1437</v>
      </c>
      <c r="C13" s="291" t="s">
        <v>1438</v>
      </c>
      <c r="D13" s="3" t="s">
        <v>1439</v>
      </c>
      <c r="E13" s="291">
        <v>110000844</v>
      </c>
      <c r="F13" s="292">
        <v>2147</v>
      </c>
      <c r="G13" s="294">
        <v>1689932.38</v>
      </c>
    </row>
    <row r="14" spans="1:7" ht="16.2" thickBot="1">
      <c r="A14" s="12">
        <v>3</v>
      </c>
      <c r="B14" s="3" t="s">
        <v>1440</v>
      </c>
      <c r="C14" s="291" t="s">
        <v>1441</v>
      </c>
      <c r="D14" s="3" t="s">
        <v>1442</v>
      </c>
      <c r="E14" s="291">
        <v>110000847</v>
      </c>
      <c r="F14" s="292">
        <v>3617</v>
      </c>
      <c r="G14" s="294">
        <v>2846989.01</v>
      </c>
    </row>
    <row r="15" spans="1:7" ht="16.2" thickBot="1">
      <c r="A15" s="12">
        <v>4</v>
      </c>
      <c r="B15" s="3" t="s">
        <v>1443</v>
      </c>
      <c r="C15" s="291" t="s">
        <v>1444</v>
      </c>
      <c r="D15" s="3" t="s">
        <v>1445</v>
      </c>
      <c r="E15" s="291">
        <v>110000848</v>
      </c>
      <c r="F15" s="292">
        <v>100</v>
      </c>
      <c r="G15" s="294">
        <v>78711.34</v>
      </c>
    </row>
    <row r="16" spans="1:7" ht="16.2" thickBot="1">
      <c r="A16" s="12">
        <v>5</v>
      </c>
      <c r="B16" s="3" t="s">
        <v>1446</v>
      </c>
      <c r="C16" s="291" t="s">
        <v>1447</v>
      </c>
      <c r="D16" s="3" t="s">
        <v>1448</v>
      </c>
      <c r="E16" s="291">
        <v>110000850</v>
      </c>
      <c r="F16" s="292">
        <v>516</v>
      </c>
      <c r="G16" s="294">
        <v>406150.49</v>
      </c>
    </row>
    <row r="17" spans="1:7" ht="16.2" thickBot="1">
      <c r="A17" s="12">
        <v>6</v>
      </c>
      <c r="B17" s="3" t="s">
        <v>1449</v>
      </c>
      <c r="C17" s="291" t="s">
        <v>1450</v>
      </c>
      <c r="D17" s="3" t="s">
        <v>1451</v>
      </c>
      <c r="E17" s="291">
        <v>110000834</v>
      </c>
      <c r="F17" s="292">
        <v>114</v>
      </c>
      <c r="G17" s="294">
        <v>89730.92</v>
      </c>
    </row>
    <row r="18" spans="1:7" ht="31.8" thickBot="1">
      <c r="A18" s="12">
        <v>7</v>
      </c>
      <c r="B18" s="3" t="s">
        <v>1452</v>
      </c>
      <c r="C18" s="291" t="s">
        <v>1453</v>
      </c>
      <c r="D18" s="3" t="s">
        <v>1454</v>
      </c>
      <c r="E18" s="291">
        <v>110000835</v>
      </c>
      <c r="F18" s="292" t="s">
        <v>1455</v>
      </c>
      <c r="G18" s="294">
        <v>1918195.25</v>
      </c>
    </row>
    <row r="19" spans="1:7" ht="16.2" thickBot="1">
      <c r="A19" s="12">
        <v>8</v>
      </c>
      <c r="B19" s="3" t="s">
        <v>1456</v>
      </c>
      <c r="C19" s="291" t="s">
        <v>1457</v>
      </c>
      <c r="D19" s="3" t="s">
        <v>1458</v>
      </c>
      <c r="E19" s="291">
        <v>110000831</v>
      </c>
      <c r="F19" s="292">
        <v>116</v>
      </c>
      <c r="G19" s="294">
        <v>91305.15</v>
      </c>
    </row>
    <row r="20" spans="1:7" ht="31.8" thickBot="1">
      <c r="A20" s="12">
        <v>9</v>
      </c>
      <c r="B20" s="3" t="s">
        <v>1459</v>
      </c>
      <c r="C20" s="291" t="s">
        <v>1460</v>
      </c>
      <c r="D20" s="3" t="s">
        <v>1461</v>
      </c>
      <c r="E20" s="291">
        <v>110000853</v>
      </c>
      <c r="F20" s="292">
        <v>2390</v>
      </c>
      <c r="G20" s="294">
        <v>46967.41</v>
      </c>
    </row>
    <row r="21" spans="1:7" ht="16.2" thickBot="1">
      <c r="A21" s="12"/>
      <c r="B21" s="3"/>
      <c r="C21" s="3"/>
      <c r="D21" s="3"/>
      <c r="E21" s="3"/>
      <c r="F21" s="3"/>
      <c r="G21" s="295"/>
    </row>
    <row r="22" spans="1:7" ht="16.2" thickBot="1">
      <c r="A22" s="12"/>
      <c r="B22" s="3"/>
      <c r="C22" s="3"/>
      <c r="D22" s="3"/>
      <c r="E22" s="3"/>
      <c r="F22" s="3"/>
      <c r="G22" s="295"/>
    </row>
    <row r="23" spans="1:7" ht="16.2" customHeight="1" thickBot="1">
      <c r="A23" s="220" t="s">
        <v>15</v>
      </c>
      <c r="B23" s="221"/>
      <c r="C23" s="221"/>
      <c r="D23" s="221"/>
      <c r="E23" s="221"/>
      <c r="F23" s="222"/>
      <c r="G23" s="8">
        <f>SUM(G12:G22)</f>
        <v>7967581.0899999999</v>
      </c>
    </row>
    <row r="24" spans="1:7" ht="18">
      <c r="A24" s="2"/>
    </row>
  </sheetData>
  <mergeCells count="8">
    <mergeCell ref="A11:G11"/>
    <mergeCell ref="A23:F23"/>
    <mergeCell ref="A7:A8"/>
    <mergeCell ref="C7:C8"/>
    <mergeCell ref="D7:D8"/>
    <mergeCell ref="E7:E8"/>
    <mergeCell ref="F7:F8"/>
    <mergeCell ref="A10:G10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C30" zoomScale="70" zoomScaleNormal="70" workbookViewId="0">
      <selection activeCell="F55" sqref="F55"/>
    </sheetView>
  </sheetViews>
  <sheetFormatPr defaultColWidth="8.88671875" defaultRowHeight="14.4"/>
  <cols>
    <col min="1" max="1" width="15.33203125" style="212" customWidth="1"/>
    <col min="2" max="2" width="8.88671875" style="10"/>
    <col min="3" max="3" width="8.109375" style="10" customWidth="1"/>
    <col min="4" max="4" width="29.33203125" style="10" customWidth="1"/>
    <col min="5" max="5" width="13.6640625" style="10" customWidth="1"/>
    <col min="6" max="6" width="22.33203125" style="56" customWidth="1"/>
    <col min="7" max="7" width="11.33203125" style="56" customWidth="1"/>
    <col min="8" max="9" width="18.6640625" style="56" customWidth="1"/>
    <col min="10" max="10" width="11.88671875" style="56" customWidth="1"/>
    <col min="11" max="11" width="11" style="56" customWidth="1"/>
    <col min="12" max="12" width="14" style="56" customWidth="1"/>
    <col min="13" max="13" width="14.5546875" style="56" customWidth="1"/>
    <col min="14" max="14" width="13.33203125" style="56" customWidth="1"/>
    <col min="15" max="15" width="50.33203125" style="10" customWidth="1"/>
    <col min="16" max="16" width="24.33203125" style="56" customWidth="1"/>
    <col min="17" max="17" width="24.33203125" style="275" customWidth="1"/>
    <col min="18" max="16384" width="8.88671875" style="10"/>
  </cols>
  <sheetData>
    <row r="1" spans="1:17" s="6" customFormat="1" ht="15.6">
      <c r="A1" s="211"/>
      <c r="B1" s="6" t="s">
        <v>56</v>
      </c>
      <c r="F1" s="28"/>
      <c r="G1" s="28"/>
      <c r="H1" s="28"/>
      <c r="I1" s="28"/>
      <c r="J1" s="28"/>
      <c r="K1" s="28"/>
      <c r="L1" s="28"/>
      <c r="M1" s="28"/>
      <c r="N1" s="28"/>
      <c r="P1" s="28"/>
      <c r="Q1" s="274"/>
    </row>
    <row r="2" spans="1:17" ht="18">
      <c r="B2" s="55" t="s">
        <v>0</v>
      </c>
      <c r="C2" s="55"/>
    </row>
    <row r="3" spans="1:17" ht="18">
      <c r="B3" s="55" t="s">
        <v>1</v>
      </c>
      <c r="C3" s="55"/>
    </row>
    <row r="4" spans="1:17">
      <c r="B4" s="48"/>
      <c r="C4" s="48"/>
    </row>
    <row r="5" spans="1:17" ht="15.6">
      <c r="B5" s="57" t="s">
        <v>2</v>
      </c>
      <c r="C5" s="57"/>
    </row>
    <row r="6" spans="1:17" ht="18.600000000000001" thickBot="1">
      <c r="B6" s="58"/>
      <c r="C6" s="58"/>
    </row>
    <row r="7" spans="1:17" ht="16.2" thickBot="1">
      <c r="B7" s="227" t="s">
        <v>61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9"/>
    </row>
    <row r="8" spans="1:17" ht="15" thickBot="1">
      <c r="B8" s="59"/>
      <c r="C8" s="59"/>
    </row>
    <row r="9" spans="1:17" ht="64.95" customHeight="1">
      <c r="B9" s="230" t="s">
        <v>3</v>
      </c>
      <c r="C9" s="230" t="s">
        <v>62</v>
      </c>
      <c r="D9" s="60" t="s">
        <v>71</v>
      </c>
      <c r="E9" s="60" t="s">
        <v>63</v>
      </c>
      <c r="F9" s="232" t="s">
        <v>12</v>
      </c>
      <c r="G9" s="232" t="s">
        <v>64</v>
      </c>
      <c r="H9" s="232" t="s">
        <v>13</v>
      </c>
      <c r="I9" s="232" t="s">
        <v>14</v>
      </c>
      <c r="J9" s="232" t="s">
        <v>65</v>
      </c>
      <c r="K9" s="236" t="s">
        <v>66</v>
      </c>
      <c r="L9" s="238" t="s">
        <v>68</v>
      </c>
      <c r="M9" s="239"/>
      <c r="N9" s="232" t="s">
        <v>7</v>
      </c>
      <c r="O9" s="234" t="s">
        <v>67</v>
      </c>
      <c r="P9" s="61" t="s">
        <v>87</v>
      </c>
      <c r="Q9" s="276" t="s">
        <v>1429</v>
      </c>
    </row>
    <row r="10" spans="1:17" ht="184.2" customHeight="1" thickBot="1">
      <c r="B10" s="231"/>
      <c r="C10" s="231"/>
      <c r="D10" s="62"/>
      <c r="E10" s="62" t="s">
        <v>11</v>
      </c>
      <c r="F10" s="233"/>
      <c r="G10" s="233"/>
      <c r="H10" s="233"/>
      <c r="I10" s="233"/>
      <c r="J10" s="233"/>
      <c r="K10" s="237"/>
      <c r="L10" s="63" t="s">
        <v>70</v>
      </c>
      <c r="M10" s="64" t="s">
        <v>69</v>
      </c>
      <c r="N10" s="233"/>
      <c r="O10" s="235"/>
      <c r="P10" s="65" t="s">
        <v>60</v>
      </c>
      <c r="Q10" s="277" t="s">
        <v>60</v>
      </c>
    </row>
    <row r="11" spans="1:17" ht="15.6">
      <c r="B11" s="66">
        <v>1</v>
      </c>
      <c r="C11" s="67">
        <v>2</v>
      </c>
      <c r="D11" s="67">
        <v>3</v>
      </c>
      <c r="E11" s="67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7">
        <v>14</v>
      </c>
      <c r="P11" s="68">
        <v>15</v>
      </c>
      <c r="Q11" s="278">
        <v>16</v>
      </c>
    </row>
    <row r="12" spans="1:17" customFormat="1" ht="57.6">
      <c r="A12" s="210" t="str">
        <f>RIGHT(C12,5)</f>
        <v>14361</v>
      </c>
      <c r="B12" s="124">
        <v>1</v>
      </c>
      <c r="C12" s="125">
        <v>14361</v>
      </c>
      <c r="D12" s="126" t="s">
        <v>372</v>
      </c>
      <c r="E12" s="127" t="s">
        <v>322</v>
      </c>
      <c r="F12" s="127" t="s">
        <v>373</v>
      </c>
      <c r="G12" s="128" t="s">
        <v>355</v>
      </c>
      <c r="H12" s="129" t="s">
        <v>374</v>
      </c>
      <c r="I12" s="127" t="s">
        <v>375</v>
      </c>
      <c r="J12" s="130">
        <v>62</v>
      </c>
      <c r="K12" s="123"/>
      <c r="L12" s="131" t="s">
        <v>358</v>
      </c>
      <c r="M12" s="132"/>
      <c r="N12" s="127">
        <v>120001688</v>
      </c>
      <c r="O12" s="133" t="s">
        <v>376</v>
      </c>
      <c r="P12" s="131">
        <v>12211.65</v>
      </c>
      <c r="Q12" s="279">
        <v>6910.78</v>
      </c>
    </row>
    <row r="13" spans="1:17" customFormat="1" ht="28.8">
      <c r="A13" s="210" t="str">
        <f t="shared" ref="A13:A31" si="0">RIGHT(C13,5)</f>
        <v>14349</v>
      </c>
      <c r="B13" s="124">
        <f>B12+1</f>
        <v>2</v>
      </c>
      <c r="C13" s="125" t="s">
        <v>382</v>
      </c>
      <c r="D13" s="126" t="s">
        <v>383</v>
      </c>
      <c r="E13" s="127" t="s">
        <v>322</v>
      </c>
      <c r="F13" s="135" t="s">
        <v>354</v>
      </c>
      <c r="G13" s="128" t="s">
        <v>384</v>
      </c>
      <c r="H13" s="129" t="s">
        <v>385</v>
      </c>
      <c r="I13" s="127" t="s">
        <v>386</v>
      </c>
      <c r="J13" s="130">
        <v>40.6</v>
      </c>
      <c r="K13" s="123"/>
      <c r="L13" s="131" t="s">
        <v>358</v>
      </c>
      <c r="M13" s="132"/>
      <c r="N13" s="127" t="s">
        <v>387</v>
      </c>
      <c r="O13" s="133" t="s">
        <v>376</v>
      </c>
      <c r="P13" s="131">
        <v>0.01</v>
      </c>
      <c r="Q13" s="279">
        <v>0.01</v>
      </c>
    </row>
    <row r="14" spans="1:17" ht="46.2" customHeight="1">
      <c r="A14" s="210" t="str">
        <f t="shared" si="0"/>
        <v>14369</v>
      </c>
      <c r="B14" s="124">
        <f t="shared" ref="B14:B26" si="1">B13+1</f>
        <v>3</v>
      </c>
      <c r="C14" s="125" t="s">
        <v>290</v>
      </c>
      <c r="D14" s="18" t="s">
        <v>291</v>
      </c>
      <c r="E14" s="18" t="s">
        <v>322</v>
      </c>
      <c r="F14" s="29" t="s">
        <v>292</v>
      </c>
      <c r="G14" s="30">
        <v>1988</v>
      </c>
      <c r="H14" s="31" t="s">
        <v>293</v>
      </c>
      <c r="I14" s="29" t="s">
        <v>294</v>
      </c>
      <c r="J14" s="32">
        <v>461</v>
      </c>
      <c r="K14" s="69"/>
      <c r="L14" s="33"/>
      <c r="M14" s="34"/>
      <c r="N14" s="29">
        <v>120003295</v>
      </c>
      <c r="O14" s="26" t="s">
        <v>295</v>
      </c>
      <c r="P14" s="36">
        <v>553997.18000000005</v>
      </c>
      <c r="Q14" s="279">
        <v>470897.66</v>
      </c>
    </row>
    <row r="15" spans="1:17" customFormat="1" ht="46.2" customHeight="1">
      <c r="A15" s="210" t="str">
        <f t="shared" si="0"/>
        <v>14350</v>
      </c>
      <c r="B15" s="124">
        <f t="shared" si="1"/>
        <v>4</v>
      </c>
      <c r="C15" s="125" t="s">
        <v>352</v>
      </c>
      <c r="D15" s="126" t="s">
        <v>353</v>
      </c>
      <c r="E15" s="127" t="s">
        <v>322</v>
      </c>
      <c r="F15" s="127" t="s">
        <v>354</v>
      </c>
      <c r="G15" s="128" t="s">
        <v>355</v>
      </c>
      <c r="H15" s="129" t="s">
        <v>356</v>
      </c>
      <c r="I15" s="127" t="s">
        <v>357</v>
      </c>
      <c r="J15" s="130">
        <v>54.9</v>
      </c>
      <c r="K15" s="123"/>
      <c r="L15" s="131" t="s">
        <v>358</v>
      </c>
      <c r="M15" s="132"/>
      <c r="N15" s="127" t="s">
        <v>359</v>
      </c>
      <c r="O15" s="133" t="s">
        <v>360</v>
      </c>
      <c r="P15" s="131">
        <v>0.01</v>
      </c>
      <c r="Q15" s="279">
        <v>0.01</v>
      </c>
    </row>
    <row r="16" spans="1:17" ht="46.2" customHeight="1">
      <c r="A16" s="210" t="str">
        <f t="shared" si="0"/>
        <v>14357</v>
      </c>
      <c r="B16" s="124">
        <f t="shared" si="1"/>
        <v>5</v>
      </c>
      <c r="C16" s="125">
        <v>14357</v>
      </c>
      <c r="D16" s="121" t="s">
        <v>346</v>
      </c>
      <c r="E16" s="18" t="s">
        <v>361</v>
      </c>
      <c r="F16" s="29" t="s">
        <v>298</v>
      </c>
      <c r="G16" s="122" t="s">
        <v>347</v>
      </c>
      <c r="H16" s="29" t="s">
        <v>349</v>
      </c>
      <c r="I16" s="29" t="s">
        <v>348</v>
      </c>
      <c r="J16" s="32">
        <v>267</v>
      </c>
      <c r="K16" s="69"/>
      <c r="L16" s="33"/>
      <c r="M16" s="34"/>
      <c r="N16" s="29" t="s">
        <v>350</v>
      </c>
      <c r="O16" s="26" t="s">
        <v>351</v>
      </c>
      <c r="P16" s="36">
        <v>248182.71</v>
      </c>
      <c r="Q16" s="279">
        <v>152541.35999999999</v>
      </c>
    </row>
    <row r="17" spans="1:17" ht="43.95" customHeight="1">
      <c r="A17" s="210" t="str">
        <f t="shared" si="0"/>
        <v>14372</v>
      </c>
      <c r="B17" s="124">
        <f t="shared" si="1"/>
        <v>6</v>
      </c>
      <c r="C17" s="125" t="s">
        <v>296</v>
      </c>
      <c r="D17" s="18" t="s">
        <v>297</v>
      </c>
      <c r="E17" s="18" t="s">
        <v>322</v>
      </c>
      <c r="F17" s="29" t="s">
        <v>298</v>
      </c>
      <c r="G17" s="30">
        <v>1974</v>
      </c>
      <c r="H17" s="31" t="s">
        <v>299</v>
      </c>
      <c r="I17" s="29" t="s">
        <v>300</v>
      </c>
      <c r="J17" s="32">
        <v>266.7</v>
      </c>
      <c r="K17" s="69"/>
      <c r="L17" s="33"/>
      <c r="M17" s="34"/>
      <c r="N17" s="29">
        <v>120003296</v>
      </c>
      <c r="O17" s="26" t="s">
        <v>301</v>
      </c>
      <c r="P17" s="36">
        <v>359713.12</v>
      </c>
      <c r="Q17" s="279">
        <v>305756.14</v>
      </c>
    </row>
    <row r="18" spans="1:17" ht="47.4" customHeight="1">
      <c r="A18" s="210" t="str">
        <f t="shared" si="0"/>
        <v>14356</v>
      </c>
      <c r="B18" s="124">
        <f t="shared" si="1"/>
        <v>7</v>
      </c>
      <c r="C18" s="125" t="s">
        <v>302</v>
      </c>
      <c r="D18" s="18" t="s">
        <v>303</v>
      </c>
      <c r="E18" s="18" t="s">
        <v>322</v>
      </c>
      <c r="F18" s="29" t="s">
        <v>298</v>
      </c>
      <c r="G18" s="30">
        <v>1975</v>
      </c>
      <c r="H18" s="31" t="s">
        <v>304</v>
      </c>
      <c r="I18" s="29" t="s">
        <v>305</v>
      </c>
      <c r="J18" s="32">
        <v>203.1</v>
      </c>
      <c r="K18" s="69"/>
      <c r="L18" s="33"/>
      <c r="M18" s="34"/>
      <c r="N18" s="29">
        <v>130003011</v>
      </c>
      <c r="O18" s="26" t="s">
        <v>306</v>
      </c>
      <c r="P18" s="36">
        <v>227183.53</v>
      </c>
      <c r="Q18" s="279">
        <v>196892.33</v>
      </c>
    </row>
    <row r="19" spans="1:17" ht="322.2" customHeight="1">
      <c r="A19" s="210" t="str">
        <f t="shared" si="0"/>
        <v>23625</v>
      </c>
      <c r="B19" s="124">
        <f t="shared" si="1"/>
        <v>8</v>
      </c>
      <c r="C19" s="125" t="s">
        <v>307</v>
      </c>
      <c r="D19" s="18" t="s">
        <v>308</v>
      </c>
      <c r="E19" s="18" t="s">
        <v>322</v>
      </c>
      <c r="F19" s="29" t="s">
        <v>298</v>
      </c>
      <c r="G19" s="30">
        <v>2021</v>
      </c>
      <c r="H19" s="31" t="s">
        <v>309</v>
      </c>
      <c r="I19" s="29" t="s">
        <v>310</v>
      </c>
      <c r="J19" s="32">
        <v>568.5</v>
      </c>
      <c r="K19" s="69"/>
      <c r="L19" s="33"/>
      <c r="M19" s="34"/>
      <c r="N19" s="29">
        <v>120003287</v>
      </c>
      <c r="O19" s="27" t="s">
        <v>311</v>
      </c>
      <c r="P19" s="36">
        <v>1373679.18</v>
      </c>
      <c r="Q19" s="279">
        <v>1335415.18</v>
      </c>
    </row>
    <row r="20" spans="1:17" ht="77.400000000000006" customHeight="1">
      <c r="A20" s="210" t="str">
        <f t="shared" si="0"/>
        <v>14358</v>
      </c>
      <c r="B20" s="124">
        <f t="shared" si="1"/>
        <v>9</v>
      </c>
      <c r="C20" s="125" t="s">
        <v>312</v>
      </c>
      <c r="D20" s="18" t="s">
        <v>313</v>
      </c>
      <c r="E20" s="18" t="s">
        <v>322</v>
      </c>
      <c r="F20" s="29" t="s">
        <v>298</v>
      </c>
      <c r="G20" s="30">
        <v>1968</v>
      </c>
      <c r="H20" s="31" t="s">
        <v>323</v>
      </c>
      <c r="I20" s="29" t="s">
        <v>314</v>
      </c>
      <c r="J20" s="32">
        <v>66.099999999999994</v>
      </c>
      <c r="K20" s="69"/>
      <c r="L20" s="33"/>
      <c r="M20" s="34"/>
      <c r="N20" s="29">
        <v>120003374</v>
      </c>
      <c r="O20" s="26" t="s">
        <v>315</v>
      </c>
      <c r="P20" s="36">
        <v>72000</v>
      </c>
      <c r="Q20" s="279">
        <v>67200</v>
      </c>
    </row>
    <row r="21" spans="1:17" ht="45" customHeight="1">
      <c r="A21" s="210" t="str">
        <f t="shared" si="0"/>
        <v>14352</v>
      </c>
      <c r="B21" s="124">
        <f t="shared" si="1"/>
        <v>10</v>
      </c>
      <c r="C21" s="125">
        <v>14352</v>
      </c>
      <c r="D21" s="18" t="s">
        <v>316</v>
      </c>
      <c r="E21" s="18" t="s">
        <v>322</v>
      </c>
      <c r="F21" s="29" t="s">
        <v>298</v>
      </c>
      <c r="G21" s="30">
        <v>1957</v>
      </c>
      <c r="H21" s="31" t="s">
        <v>324</v>
      </c>
      <c r="I21" s="35" t="s">
        <v>317</v>
      </c>
      <c r="J21" s="32">
        <v>16.399999999999999</v>
      </c>
      <c r="K21" s="69"/>
      <c r="L21" s="33"/>
      <c r="M21" s="34"/>
      <c r="N21" s="29">
        <v>120003360</v>
      </c>
      <c r="O21" s="26" t="s">
        <v>318</v>
      </c>
      <c r="P21" s="36">
        <v>142833</v>
      </c>
      <c r="Q21" s="279">
        <v>129501.92</v>
      </c>
    </row>
    <row r="22" spans="1:17" ht="40.950000000000003" customHeight="1">
      <c r="A22" s="210" t="str">
        <f t="shared" si="0"/>
        <v>14355</v>
      </c>
      <c r="B22" s="124">
        <f t="shared" si="1"/>
        <v>11</v>
      </c>
      <c r="C22" s="125">
        <v>14355</v>
      </c>
      <c r="D22" s="18" t="s">
        <v>319</v>
      </c>
      <c r="E22" s="18" t="s">
        <v>322</v>
      </c>
      <c r="F22" s="29" t="s">
        <v>298</v>
      </c>
      <c r="G22" s="30">
        <v>1993</v>
      </c>
      <c r="H22" s="31" t="s">
        <v>325</v>
      </c>
      <c r="I22" s="35" t="s">
        <v>320</v>
      </c>
      <c r="J22" s="32">
        <v>423.5</v>
      </c>
      <c r="K22" s="69"/>
      <c r="L22" s="33"/>
      <c r="M22" s="34"/>
      <c r="N22" s="29">
        <v>120003359</v>
      </c>
      <c r="O22" s="26" t="s">
        <v>321</v>
      </c>
      <c r="P22" s="37">
        <v>984500</v>
      </c>
      <c r="Q22" s="279">
        <v>964524.66</v>
      </c>
    </row>
    <row r="23" spans="1:17" customFormat="1" ht="124.2">
      <c r="A23" s="210" t="str">
        <f t="shared" si="0"/>
        <v>23456</v>
      </c>
      <c r="B23" s="124">
        <f t="shared" si="1"/>
        <v>12</v>
      </c>
      <c r="C23" s="125" t="s">
        <v>388</v>
      </c>
      <c r="D23" s="126" t="s">
        <v>389</v>
      </c>
      <c r="E23" s="127" t="s">
        <v>322</v>
      </c>
      <c r="F23" s="127" t="s">
        <v>354</v>
      </c>
      <c r="G23" s="137">
        <v>43435</v>
      </c>
      <c r="H23" s="129"/>
      <c r="I23" s="127"/>
      <c r="J23" s="138"/>
      <c r="K23" s="123"/>
      <c r="L23" s="128"/>
      <c r="M23" s="139"/>
      <c r="N23" s="127">
        <v>120003196</v>
      </c>
      <c r="O23" s="140" t="s">
        <v>390</v>
      </c>
      <c r="P23" s="131">
        <v>190780.74</v>
      </c>
      <c r="Q23" s="279">
        <v>131002.85</v>
      </c>
    </row>
    <row r="24" spans="1:17" customFormat="1" ht="28.8">
      <c r="A24" s="210" t="str">
        <f t="shared" si="0"/>
        <v>14832</v>
      </c>
      <c r="B24" s="124">
        <f t="shared" si="1"/>
        <v>13</v>
      </c>
      <c r="C24" s="125" t="s">
        <v>377</v>
      </c>
      <c r="D24" s="126" t="s">
        <v>378</v>
      </c>
      <c r="E24" s="127" t="s">
        <v>322</v>
      </c>
      <c r="F24" s="127" t="s">
        <v>379</v>
      </c>
      <c r="G24" s="128">
        <v>2000</v>
      </c>
      <c r="H24" s="129"/>
      <c r="I24" s="127"/>
      <c r="J24" s="130"/>
      <c r="K24" s="123"/>
      <c r="L24" s="131" t="s">
        <v>358</v>
      </c>
      <c r="M24" s="132"/>
      <c r="N24" s="127" t="s">
        <v>380</v>
      </c>
      <c r="O24" s="133" t="s">
        <v>381</v>
      </c>
      <c r="P24" s="131">
        <v>72914.42</v>
      </c>
      <c r="Q24" s="279">
        <v>57675.44</v>
      </c>
    </row>
    <row r="25" spans="1:17" customFormat="1" ht="41.4">
      <c r="A25" s="210" t="str">
        <f t="shared" si="0"/>
        <v>00020</v>
      </c>
      <c r="B25" s="124">
        <f t="shared" si="1"/>
        <v>14</v>
      </c>
      <c r="C25" s="125" t="s">
        <v>365</v>
      </c>
      <c r="D25" s="126" t="s">
        <v>366</v>
      </c>
      <c r="E25" s="127" t="s">
        <v>322</v>
      </c>
      <c r="F25" s="127" t="s">
        <v>367</v>
      </c>
      <c r="G25" s="128">
        <v>2013</v>
      </c>
      <c r="H25" s="129"/>
      <c r="I25" s="127"/>
      <c r="J25" s="130"/>
      <c r="K25" s="123"/>
      <c r="L25" s="131" t="s">
        <v>358</v>
      </c>
      <c r="M25" s="132"/>
      <c r="N25" s="127"/>
      <c r="O25" s="133" t="s">
        <v>368</v>
      </c>
      <c r="P25" s="131">
        <v>327697.65000000002</v>
      </c>
      <c r="Q25" s="279">
        <v>129258.69</v>
      </c>
    </row>
    <row r="26" spans="1:17" customFormat="1" ht="82.8">
      <c r="A26" s="210" t="str">
        <f t="shared" si="0"/>
        <v>00021</v>
      </c>
      <c r="B26" s="124">
        <f t="shared" si="1"/>
        <v>15</v>
      </c>
      <c r="C26" s="125" t="s">
        <v>369</v>
      </c>
      <c r="D26" s="126" t="s">
        <v>370</v>
      </c>
      <c r="E26" s="127" t="s">
        <v>322</v>
      </c>
      <c r="F26" s="127" t="s">
        <v>367</v>
      </c>
      <c r="G26" s="128">
        <v>2013</v>
      </c>
      <c r="H26" s="129"/>
      <c r="I26" s="127"/>
      <c r="J26" s="130"/>
      <c r="K26" s="123"/>
      <c r="L26" s="131"/>
      <c r="M26" s="132"/>
      <c r="N26" s="127"/>
      <c r="O26" s="133" t="s">
        <v>371</v>
      </c>
      <c r="P26" s="131">
        <v>96775.81</v>
      </c>
      <c r="Q26" s="279">
        <v>38172.93</v>
      </c>
    </row>
    <row r="27" spans="1:17" customFormat="1" ht="42.6" customHeight="1">
      <c r="A27" s="210" t="str">
        <f t="shared" si="0"/>
        <v>23634</v>
      </c>
      <c r="B27" s="124">
        <v>16</v>
      </c>
      <c r="C27" s="125">
        <v>23634</v>
      </c>
      <c r="D27" s="126" t="s">
        <v>1412</v>
      </c>
      <c r="E27" s="149" t="s">
        <v>322</v>
      </c>
      <c r="F27" s="149" t="s">
        <v>1413</v>
      </c>
      <c r="G27" s="128">
        <v>1969</v>
      </c>
      <c r="H27" s="129"/>
      <c r="I27" s="127" t="s">
        <v>1425</v>
      </c>
      <c r="J27" s="130">
        <v>947.3</v>
      </c>
      <c r="K27" s="123"/>
      <c r="L27" s="131"/>
      <c r="M27" s="132"/>
      <c r="N27" s="127">
        <v>120003255</v>
      </c>
      <c r="O27" s="205" t="s">
        <v>1415</v>
      </c>
      <c r="P27" s="131">
        <v>4977823.29</v>
      </c>
      <c r="Q27" s="279">
        <v>4964034.3099999996</v>
      </c>
    </row>
    <row r="28" spans="1:17" customFormat="1" ht="43.2">
      <c r="A28" s="210" t="str">
        <f t="shared" si="0"/>
        <v>23635</v>
      </c>
      <c r="B28" s="124">
        <v>17</v>
      </c>
      <c r="C28" s="125">
        <v>23635</v>
      </c>
      <c r="D28" s="204" t="s">
        <v>1416</v>
      </c>
      <c r="E28" s="149" t="s">
        <v>322</v>
      </c>
      <c r="F28" s="149" t="s">
        <v>1413</v>
      </c>
      <c r="G28" s="128">
        <v>1995</v>
      </c>
      <c r="H28" s="129"/>
      <c r="I28" s="127" t="s">
        <v>1417</v>
      </c>
      <c r="J28" s="130">
        <v>181.4</v>
      </c>
      <c r="K28" s="123"/>
      <c r="L28" s="131"/>
      <c r="M28" s="132"/>
      <c r="N28" s="127">
        <v>120003256</v>
      </c>
      <c r="O28" s="133" t="s">
        <v>1418</v>
      </c>
      <c r="P28" s="131">
        <v>0.01</v>
      </c>
      <c r="Q28" s="279">
        <v>0.01</v>
      </c>
    </row>
    <row r="29" spans="1:17" customFormat="1" ht="41.4">
      <c r="A29" s="210" t="str">
        <f t="shared" si="0"/>
        <v>23636</v>
      </c>
      <c r="B29" s="124">
        <v>18</v>
      </c>
      <c r="C29" s="125">
        <v>23636</v>
      </c>
      <c r="D29" s="204" t="s">
        <v>1419</v>
      </c>
      <c r="E29" s="149" t="s">
        <v>322</v>
      </c>
      <c r="F29" s="149" t="s">
        <v>1413</v>
      </c>
      <c r="G29" s="128">
        <v>1995</v>
      </c>
      <c r="H29" s="129"/>
      <c r="I29" s="127" t="s">
        <v>1420</v>
      </c>
      <c r="J29" s="130">
        <v>24.9</v>
      </c>
      <c r="K29" s="123"/>
      <c r="L29" s="131"/>
      <c r="M29" s="132"/>
      <c r="N29" s="127">
        <v>120003257</v>
      </c>
      <c r="O29" s="133" t="s">
        <v>1421</v>
      </c>
      <c r="P29" s="131">
        <v>15615.17</v>
      </c>
      <c r="Q29" s="279">
        <v>15485.04</v>
      </c>
    </row>
    <row r="30" spans="1:17" customFormat="1" ht="43.2">
      <c r="A30" s="210" t="str">
        <f t="shared" si="0"/>
        <v>23724</v>
      </c>
      <c r="B30" s="124">
        <v>19</v>
      </c>
      <c r="C30" s="125">
        <v>23724</v>
      </c>
      <c r="D30" s="126" t="s">
        <v>1422</v>
      </c>
      <c r="E30" s="127"/>
      <c r="F30" s="149" t="s">
        <v>1414</v>
      </c>
      <c r="G30" s="128">
        <v>1988</v>
      </c>
      <c r="H30" s="129"/>
      <c r="I30" s="127" t="s">
        <v>1424</v>
      </c>
      <c r="J30" s="130">
        <v>438.5</v>
      </c>
      <c r="K30" s="123"/>
      <c r="L30" s="131"/>
      <c r="M30" s="132"/>
      <c r="N30" s="127">
        <v>120003292</v>
      </c>
      <c r="O30" s="133" t="s">
        <v>1423</v>
      </c>
      <c r="P30" s="131">
        <v>27000</v>
      </c>
      <c r="Q30" s="279">
        <v>27000</v>
      </c>
    </row>
    <row r="31" spans="1:17" customFormat="1" ht="29.4" thickBot="1">
      <c r="A31" s="210" t="str">
        <f t="shared" si="0"/>
        <v>15322</v>
      </c>
      <c r="B31" s="124">
        <v>20</v>
      </c>
      <c r="C31" s="125" t="s">
        <v>1405</v>
      </c>
      <c r="D31" s="126" t="s">
        <v>1406</v>
      </c>
      <c r="E31" s="127" t="s">
        <v>322</v>
      </c>
      <c r="F31" s="127" t="s">
        <v>1407</v>
      </c>
      <c r="G31" s="128" t="s">
        <v>1408</v>
      </c>
      <c r="H31" s="129"/>
      <c r="I31" s="127"/>
      <c r="J31" s="130"/>
      <c r="K31" s="123"/>
      <c r="L31" s="131" t="s">
        <v>358</v>
      </c>
      <c r="M31" s="132"/>
      <c r="N31" s="127" t="s">
        <v>1409</v>
      </c>
      <c r="O31" s="133" t="s">
        <v>1410</v>
      </c>
      <c r="P31" s="131">
        <v>0.01</v>
      </c>
      <c r="Q31" s="279">
        <v>0.01</v>
      </c>
    </row>
    <row r="32" spans="1:17" ht="31.2" customHeight="1" thickBot="1">
      <c r="B32" s="227" t="s">
        <v>16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/>
      <c r="P32" s="70">
        <f>SUM(P12:P31)</f>
        <v>9682907.4900000002</v>
      </c>
      <c r="Q32" s="280">
        <f>SUM(Q12:Q31)</f>
        <v>8992269.3299999982</v>
      </c>
    </row>
    <row r="33" spans="1:17" ht="18">
      <c r="B33" s="58"/>
      <c r="C33" s="58"/>
    </row>
    <row r="35" spans="1:17" s="23" customFormat="1" ht="37.5" customHeight="1">
      <c r="A35" s="212"/>
      <c r="B35" s="109" t="s">
        <v>83</v>
      </c>
      <c r="C35" s="17"/>
      <c r="D35" s="16"/>
      <c r="E35" s="225" t="s">
        <v>86</v>
      </c>
      <c r="F35" s="225"/>
      <c r="G35" s="56"/>
      <c r="H35" s="56"/>
      <c r="I35" s="56"/>
      <c r="J35" s="56"/>
      <c r="K35" s="56"/>
      <c r="L35" s="56"/>
      <c r="M35" s="56"/>
      <c r="N35" s="56"/>
      <c r="P35" s="56"/>
      <c r="Q35" s="275"/>
    </row>
    <row r="36" spans="1:17" s="23" customFormat="1" ht="17.25" customHeight="1">
      <c r="A36" s="212"/>
      <c r="C36" s="72"/>
      <c r="D36" s="73" t="s">
        <v>81</v>
      </c>
      <c r="E36" s="226" t="s">
        <v>82</v>
      </c>
      <c r="F36" s="226"/>
      <c r="G36" s="74"/>
      <c r="H36" s="74"/>
      <c r="I36" s="56"/>
      <c r="J36" s="56"/>
      <c r="K36" s="56"/>
      <c r="L36" s="56"/>
      <c r="M36" s="56"/>
      <c r="N36" s="56"/>
      <c r="P36" s="56"/>
      <c r="Q36" s="275"/>
    </row>
    <row r="37" spans="1:17" s="23" customFormat="1" ht="37.5" customHeight="1">
      <c r="A37" s="212"/>
      <c r="B37" s="109" t="s">
        <v>85</v>
      </c>
      <c r="D37" s="16"/>
      <c r="E37" s="225" t="s">
        <v>84</v>
      </c>
      <c r="F37" s="225"/>
      <c r="G37" s="56"/>
      <c r="H37" s="56"/>
      <c r="I37" s="56"/>
      <c r="J37" s="56"/>
      <c r="K37" s="56"/>
      <c r="L37" s="56"/>
      <c r="M37" s="56"/>
      <c r="N37" s="56"/>
      <c r="P37" s="56"/>
      <c r="Q37" s="275"/>
    </row>
    <row r="38" spans="1:17" s="23" customFormat="1" ht="17.25" customHeight="1">
      <c r="A38" s="212"/>
      <c r="B38" s="71"/>
      <c r="D38" s="73" t="s">
        <v>81</v>
      </c>
      <c r="E38" s="226" t="s">
        <v>82</v>
      </c>
      <c r="F38" s="226"/>
      <c r="G38" s="74"/>
      <c r="H38" s="74"/>
      <c r="I38" s="56"/>
      <c r="J38" s="56"/>
      <c r="K38" s="56"/>
      <c r="L38" s="56"/>
      <c r="M38" s="56"/>
      <c r="N38" s="56"/>
      <c r="P38" s="56"/>
      <c r="Q38" s="275"/>
    </row>
  </sheetData>
  <mergeCells count="17">
    <mergeCell ref="B7:Q7"/>
    <mergeCell ref="B9:B10"/>
    <mergeCell ref="J9:J10"/>
    <mergeCell ref="O9:O10"/>
    <mergeCell ref="H9:H10"/>
    <mergeCell ref="N9:N10"/>
    <mergeCell ref="C9:C10"/>
    <mergeCell ref="F9:F10"/>
    <mergeCell ref="G9:G10"/>
    <mergeCell ref="K9:K10"/>
    <mergeCell ref="I9:I10"/>
    <mergeCell ref="L9:M9"/>
    <mergeCell ref="E35:F35"/>
    <mergeCell ref="E36:F36"/>
    <mergeCell ref="E37:F37"/>
    <mergeCell ref="E38:F38"/>
    <mergeCell ref="B32:O32"/>
  </mergeCells>
  <hyperlinks>
    <hyperlink ref="B7" location="P2552" display="P2552"/>
  </hyperlinks>
  <pageMargins left="0.31496062992125984" right="0.31496062992125984" top="0.74803149606299213" bottom="0.74803149606299213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T610"/>
  <sheetViews>
    <sheetView zoomScale="70" zoomScaleNormal="70" workbookViewId="0">
      <selection activeCell="F27" sqref="F27"/>
    </sheetView>
  </sheetViews>
  <sheetFormatPr defaultColWidth="8.88671875" defaultRowHeight="14.4"/>
  <cols>
    <col min="1" max="1" width="8.88671875" style="212"/>
    <col min="2" max="2" width="6.109375" style="25" customWidth="1"/>
    <col min="3" max="3" width="11" style="10" customWidth="1"/>
    <col min="4" max="4" width="37.109375" style="19" customWidth="1"/>
    <col min="5" max="5" width="21.33203125" style="10" customWidth="1"/>
    <col min="6" max="6" width="29.33203125" style="10" customWidth="1"/>
    <col min="7" max="7" width="24.6640625" style="10" customWidth="1"/>
    <col min="8" max="8" width="17.109375" style="10" customWidth="1"/>
    <col min="9" max="9" width="20.44140625" style="10" customWidth="1"/>
    <col min="10" max="10" width="18.6640625" style="134" customWidth="1"/>
    <col min="11" max="16384" width="8.88671875" style="10"/>
  </cols>
  <sheetData>
    <row r="1" spans="1:10" ht="15.6">
      <c r="B1" s="6" t="s">
        <v>56</v>
      </c>
    </row>
    <row r="2" spans="1:10" ht="18">
      <c r="B2" s="55" t="s">
        <v>0</v>
      </c>
      <c r="C2" s="46"/>
    </row>
    <row r="3" spans="1:10" ht="18">
      <c r="B3" s="55" t="s">
        <v>1</v>
      </c>
      <c r="C3" s="46"/>
    </row>
    <row r="4" spans="1:10" ht="15" thickBot="1">
      <c r="B4" s="47"/>
      <c r="C4" s="48"/>
    </row>
    <row r="5" spans="1:10" ht="65.400000000000006" customHeight="1">
      <c r="B5" s="257" t="s">
        <v>3</v>
      </c>
      <c r="C5" s="257" t="s">
        <v>62</v>
      </c>
      <c r="D5" s="49" t="s">
        <v>72</v>
      </c>
      <c r="E5" s="49" t="s">
        <v>63</v>
      </c>
      <c r="F5" s="257" t="s">
        <v>12</v>
      </c>
      <c r="G5" s="257" t="s">
        <v>17</v>
      </c>
      <c r="H5" s="257" t="s">
        <v>7</v>
      </c>
      <c r="I5" s="49" t="s">
        <v>87</v>
      </c>
      <c r="J5" s="281" t="s">
        <v>1430</v>
      </c>
    </row>
    <row r="6" spans="1:10" ht="52.2" customHeight="1" thickBot="1">
      <c r="B6" s="258"/>
      <c r="C6" s="258"/>
      <c r="D6" s="50"/>
      <c r="E6" s="50" t="s">
        <v>11</v>
      </c>
      <c r="F6" s="258"/>
      <c r="G6" s="258"/>
      <c r="H6" s="258"/>
      <c r="I6" s="50" t="s">
        <v>59</v>
      </c>
      <c r="J6" s="282" t="s">
        <v>59</v>
      </c>
    </row>
    <row r="7" spans="1:10" ht="15" thickBot="1">
      <c r="B7" s="43">
        <v>1</v>
      </c>
      <c r="C7" s="50">
        <v>2</v>
      </c>
      <c r="D7" s="50">
        <v>3</v>
      </c>
      <c r="E7" s="50">
        <v>4</v>
      </c>
      <c r="F7" s="50">
        <v>5</v>
      </c>
      <c r="G7" s="50">
        <v>6</v>
      </c>
      <c r="H7" s="50">
        <v>7</v>
      </c>
      <c r="I7" s="50">
        <v>8</v>
      </c>
      <c r="J7" s="282">
        <v>9</v>
      </c>
    </row>
    <row r="8" spans="1:10" ht="15" thickBot="1">
      <c r="B8" s="216"/>
      <c r="C8" s="217"/>
      <c r="D8" s="217"/>
      <c r="E8" s="217"/>
      <c r="F8" s="217"/>
      <c r="G8" s="217"/>
      <c r="H8" s="217"/>
      <c r="I8" s="217"/>
      <c r="J8" s="282"/>
    </row>
    <row r="9" spans="1:10" ht="15" thickBot="1">
      <c r="B9" s="242" t="s">
        <v>18</v>
      </c>
      <c r="C9" s="243"/>
      <c r="D9" s="243"/>
      <c r="E9" s="243"/>
      <c r="F9" s="243"/>
      <c r="G9" s="243"/>
      <c r="H9" s="243"/>
      <c r="I9" s="243"/>
      <c r="J9" s="244"/>
    </row>
    <row r="10" spans="1:10">
      <c r="B10" s="245" t="s">
        <v>57</v>
      </c>
      <c r="C10" s="246"/>
      <c r="D10" s="246"/>
      <c r="E10" s="246"/>
      <c r="F10" s="246"/>
      <c r="G10" s="246"/>
      <c r="H10" s="246"/>
      <c r="I10" s="246"/>
      <c r="J10" s="247"/>
    </row>
    <row r="11" spans="1:10">
      <c r="A11" s="212" t="str">
        <f>RIGHT(C11,5)</f>
        <v>23616</v>
      </c>
      <c r="B11" s="118">
        <v>1</v>
      </c>
      <c r="C11" s="127" t="s">
        <v>88</v>
      </c>
      <c r="D11" s="126" t="s">
        <v>129</v>
      </c>
      <c r="E11" s="164" t="s">
        <v>322</v>
      </c>
      <c r="F11" s="164" t="s">
        <v>194</v>
      </c>
      <c r="G11" s="127" t="s">
        <v>172</v>
      </c>
      <c r="H11" s="177">
        <v>240000150</v>
      </c>
      <c r="I11" s="130">
        <v>659083.32999999996</v>
      </c>
      <c r="J11" s="117">
        <v>494312.53</v>
      </c>
    </row>
    <row r="12" spans="1:10" ht="28.8">
      <c r="A12" s="212" t="str">
        <f t="shared" ref="A12:A75" si="0">RIGHT(C12,5)</f>
        <v>23527</v>
      </c>
      <c r="B12" s="118">
        <f>B11+1</f>
        <v>2</v>
      </c>
      <c r="C12" s="127" t="s">
        <v>89</v>
      </c>
      <c r="D12" s="126" t="s">
        <v>130</v>
      </c>
      <c r="E12" s="164" t="s">
        <v>322</v>
      </c>
      <c r="F12" s="164" t="s">
        <v>194</v>
      </c>
      <c r="G12" s="127" t="s">
        <v>173</v>
      </c>
      <c r="H12" s="177">
        <v>240000146</v>
      </c>
      <c r="I12" s="130">
        <v>842665.82</v>
      </c>
      <c r="J12" s="117">
        <v>566381.99</v>
      </c>
    </row>
    <row r="13" spans="1:10" ht="28.8">
      <c r="A13" s="212" t="str">
        <f t="shared" si="0"/>
        <v>11729</v>
      </c>
      <c r="B13" s="118">
        <f t="shared" ref="B13:B52" si="1">B12+1</f>
        <v>3</v>
      </c>
      <c r="C13" s="127" t="s">
        <v>90</v>
      </c>
      <c r="D13" s="126" t="s">
        <v>131</v>
      </c>
      <c r="E13" s="164" t="s">
        <v>322</v>
      </c>
      <c r="F13" s="164" t="s">
        <v>194</v>
      </c>
      <c r="G13" s="156">
        <v>43097</v>
      </c>
      <c r="H13" s="177">
        <v>240000125</v>
      </c>
      <c r="I13" s="130">
        <v>44300</v>
      </c>
      <c r="J13" s="117">
        <v>7383.3</v>
      </c>
    </row>
    <row r="14" spans="1:10">
      <c r="A14" s="212" t="str">
        <f t="shared" si="0"/>
        <v>11738</v>
      </c>
      <c r="B14" s="118">
        <f t="shared" si="1"/>
        <v>4</v>
      </c>
      <c r="C14" s="127">
        <v>11738</v>
      </c>
      <c r="D14" s="126" t="s">
        <v>132</v>
      </c>
      <c r="E14" s="164" t="s">
        <v>322</v>
      </c>
      <c r="F14" s="164" t="s">
        <v>194</v>
      </c>
      <c r="G14" s="156">
        <v>42919</v>
      </c>
      <c r="H14" s="177">
        <v>240000102</v>
      </c>
      <c r="I14" s="130">
        <v>97750</v>
      </c>
      <c r="J14" s="117">
        <v>1526.14</v>
      </c>
    </row>
    <row r="15" spans="1:10">
      <c r="A15" s="212" t="str">
        <f t="shared" si="0"/>
        <v>11747</v>
      </c>
      <c r="B15" s="118">
        <f t="shared" si="1"/>
        <v>5</v>
      </c>
      <c r="C15" s="127" t="s">
        <v>91</v>
      </c>
      <c r="D15" s="126" t="s">
        <v>133</v>
      </c>
      <c r="E15" s="164" t="s">
        <v>322</v>
      </c>
      <c r="F15" s="164" t="s">
        <v>194</v>
      </c>
      <c r="G15" s="156">
        <v>42173</v>
      </c>
      <c r="H15" s="177">
        <v>240000095</v>
      </c>
      <c r="I15" s="130">
        <v>62873.1</v>
      </c>
      <c r="J15" s="117">
        <v>7396.98</v>
      </c>
    </row>
    <row r="16" spans="1:10" ht="28.8">
      <c r="A16" s="212" t="str">
        <f t="shared" si="0"/>
        <v>14421</v>
      </c>
      <c r="B16" s="118">
        <f t="shared" si="1"/>
        <v>6</v>
      </c>
      <c r="C16" s="127" t="s">
        <v>92</v>
      </c>
      <c r="D16" s="126" t="s">
        <v>134</v>
      </c>
      <c r="E16" s="164" t="s">
        <v>322</v>
      </c>
      <c r="F16" s="164" t="s">
        <v>194</v>
      </c>
      <c r="G16" s="156">
        <v>42924</v>
      </c>
      <c r="H16" s="177">
        <v>240000103</v>
      </c>
      <c r="I16" s="130">
        <v>100850</v>
      </c>
      <c r="J16" s="117">
        <v>1619.37</v>
      </c>
    </row>
    <row r="17" spans="1:10">
      <c r="A17" s="212" t="str">
        <f t="shared" si="0"/>
        <v>14424</v>
      </c>
      <c r="B17" s="118">
        <f t="shared" si="1"/>
        <v>7</v>
      </c>
      <c r="C17" s="127" t="s">
        <v>93</v>
      </c>
      <c r="D17" s="126" t="s">
        <v>135</v>
      </c>
      <c r="E17" s="164" t="s">
        <v>322</v>
      </c>
      <c r="F17" s="164" t="s">
        <v>194</v>
      </c>
      <c r="G17" s="156">
        <v>42919</v>
      </c>
      <c r="H17" s="177">
        <v>240000101</v>
      </c>
      <c r="I17" s="130">
        <v>97750</v>
      </c>
      <c r="J17" s="117">
        <v>1526.14</v>
      </c>
    </row>
    <row r="18" spans="1:10" ht="28.8">
      <c r="A18" s="212" t="str">
        <f t="shared" si="0"/>
        <v>14428</v>
      </c>
      <c r="B18" s="118">
        <f t="shared" si="1"/>
        <v>8</v>
      </c>
      <c r="C18" s="127" t="s">
        <v>94</v>
      </c>
      <c r="D18" s="126" t="s">
        <v>136</v>
      </c>
      <c r="E18" s="164" t="s">
        <v>322</v>
      </c>
      <c r="F18" s="164" t="s">
        <v>194</v>
      </c>
      <c r="G18" s="156">
        <v>43088</v>
      </c>
      <c r="H18" s="177">
        <v>240000110</v>
      </c>
      <c r="I18" s="130">
        <v>45750</v>
      </c>
      <c r="J18" s="117">
        <v>7624.92</v>
      </c>
    </row>
    <row r="19" spans="1:10" ht="28.8">
      <c r="A19" s="212" t="str">
        <f t="shared" si="0"/>
        <v>14432</v>
      </c>
      <c r="B19" s="118">
        <f t="shared" si="1"/>
        <v>9</v>
      </c>
      <c r="C19" s="127" t="s">
        <v>95</v>
      </c>
      <c r="D19" s="126" t="s">
        <v>137</v>
      </c>
      <c r="E19" s="164" t="s">
        <v>322</v>
      </c>
      <c r="F19" s="164" t="s">
        <v>194</v>
      </c>
      <c r="G19" s="156">
        <v>43097</v>
      </c>
      <c r="H19" s="177">
        <v>240000126</v>
      </c>
      <c r="I19" s="130">
        <v>29850</v>
      </c>
      <c r="J19" s="117">
        <v>4975.08</v>
      </c>
    </row>
    <row r="20" spans="1:10" ht="28.8">
      <c r="A20" s="212" t="str">
        <f t="shared" si="0"/>
        <v>14434</v>
      </c>
      <c r="B20" s="118">
        <f t="shared" si="1"/>
        <v>10</v>
      </c>
      <c r="C20" s="127" t="s">
        <v>96</v>
      </c>
      <c r="D20" s="126" t="s">
        <v>138</v>
      </c>
      <c r="E20" s="164" t="s">
        <v>322</v>
      </c>
      <c r="F20" s="164" t="s">
        <v>194</v>
      </c>
      <c r="G20" s="156">
        <v>43096</v>
      </c>
      <c r="H20" s="177">
        <v>240000114</v>
      </c>
      <c r="I20" s="130">
        <v>30300</v>
      </c>
      <c r="J20" s="117">
        <v>5050.08</v>
      </c>
    </row>
    <row r="21" spans="1:10" ht="28.8">
      <c r="A21" s="212" t="str">
        <f t="shared" si="0"/>
        <v>14435</v>
      </c>
      <c r="B21" s="118">
        <f t="shared" si="1"/>
        <v>11</v>
      </c>
      <c r="C21" s="127" t="s">
        <v>97</v>
      </c>
      <c r="D21" s="126" t="s">
        <v>139</v>
      </c>
      <c r="E21" s="164" t="s">
        <v>322</v>
      </c>
      <c r="F21" s="164" t="s">
        <v>194</v>
      </c>
      <c r="G21" s="156">
        <v>43097</v>
      </c>
      <c r="H21" s="177">
        <v>240000128</v>
      </c>
      <c r="I21" s="130">
        <v>30300</v>
      </c>
      <c r="J21" s="117">
        <v>5050.08</v>
      </c>
    </row>
    <row r="22" spans="1:10">
      <c r="A22" s="212" t="str">
        <f t="shared" si="0"/>
        <v>14436</v>
      </c>
      <c r="B22" s="118">
        <f t="shared" si="1"/>
        <v>12</v>
      </c>
      <c r="C22" s="127" t="s">
        <v>98</v>
      </c>
      <c r="D22" s="126" t="s">
        <v>140</v>
      </c>
      <c r="E22" s="164" t="s">
        <v>322</v>
      </c>
      <c r="F22" s="164" t="s">
        <v>194</v>
      </c>
      <c r="G22" s="156">
        <v>42835</v>
      </c>
      <c r="H22" s="177">
        <v>240000100</v>
      </c>
      <c r="I22" s="130">
        <v>77750</v>
      </c>
      <c r="J22" s="117">
        <v>11662.38</v>
      </c>
    </row>
    <row r="23" spans="1:10" ht="28.8">
      <c r="A23" s="212" t="str">
        <f t="shared" si="0"/>
        <v>14439</v>
      </c>
      <c r="B23" s="118">
        <f t="shared" si="1"/>
        <v>13</v>
      </c>
      <c r="C23" s="127" t="s">
        <v>99</v>
      </c>
      <c r="D23" s="126" t="s">
        <v>141</v>
      </c>
      <c r="E23" s="164" t="s">
        <v>322</v>
      </c>
      <c r="F23" s="164" t="s">
        <v>194</v>
      </c>
      <c r="G23" s="156">
        <v>43095</v>
      </c>
      <c r="H23" s="177">
        <v>240000115</v>
      </c>
      <c r="I23" s="130">
        <v>29850</v>
      </c>
      <c r="J23" s="117">
        <v>4975.08</v>
      </c>
    </row>
    <row r="24" spans="1:10">
      <c r="A24" s="212" t="str">
        <f t="shared" si="0"/>
        <v>14442</v>
      </c>
      <c r="B24" s="118">
        <f t="shared" si="1"/>
        <v>14</v>
      </c>
      <c r="C24" s="127" t="s">
        <v>100</v>
      </c>
      <c r="D24" s="126" t="s">
        <v>142</v>
      </c>
      <c r="E24" s="164" t="s">
        <v>322</v>
      </c>
      <c r="F24" s="164" t="s">
        <v>194</v>
      </c>
      <c r="G24" s="156">
        <v>43111</v>
      </c>
      <c r="H24" s="178">
        <v>240000117</v>
      </c>
      <c r="I24" s="130">
        <v>31300</v>
      </c>
      <c r="J24" s="117">
        <v>5290.02</v>
      </c>
    </row>
    <row r="25" spans="1:10" ht="28.8">
      <c r="A25" s="212" t="str">
        <f t="shared" si="0"/>
        <v>14443</v>
      </c>
      <c r="B25" s="118">
        <f t="shared" si="1"/>
        <v>15</v>
      </c>
      <c r="C25" s="127" t="s">
        <v>101</v>
      </c>
      <c r="D25" s="126" t="s">
        <v>143</v>
      </c>
      <c r="E25" s="164" t="s">
        <v>322</v>
      </c>
      <c r="F25" s="164" t="s">
        <v>194</v>
      </c>
      <c r="G25" s="156">
        <v>43097</v>
      </c>
      <c r="H25" s="177">
        <v>240000121</v>
      </c>
      <c r="I25" s="130">
        <v>33850</v>
      </c>
      <c r="J25" s="117">
        <v>5641.62</v>
      </c>
    </row>
    <row r="26" spans="1:10" ht="28.8">
      <c r="A26" s="212" t="str">
        <f t="shared" si="0"/>
        <v>14445</v>
      </c>
      <c r="B26" s="118">
        <f t="shared" si="1"/>
        <v>16</v>
      </c>
      <c r="C26" s="127" t="s">
        <v>102</v>
      </c>
      <c r="D26" s="126" t="s">
        <v>144</v>
      </c>
      <c r="E26" s="164" t="s">
        <v>322</v>
      </c>
      <c r="F26" s="164" t="s">
        <v>194</v>
      </c>
      <c r="G26" s="156">
        <v>43096</v>
      </c>
      <c r="H26" s="177">
        <v>240000109</v>
      </c>
      <c r="I26" s="130">
        <v>32850</v>
      </c>
      <c r="J26" s="117">
        <v>5475</v>
      </c>
    </row>
    <row r="27" spans="1:10" ht="28.8">
      <c r="A27" s="212" t="str">
        <f t="shared" si="0"/>
        <v>14450</v>
      </c>
      <c r="B27" s="118">
        <f t="shared" si="1"/>
        <v>17</v>
      </c>
      <c r="C27" s="127" t="s">
        <v>103</v>
      </c>
      <c r="D27" s="126" t="s">
        <v>145</v>
      </c>
      <c r="E27" s="164" t="s">
        <v>322</v>
      </c>
      <c r="F27" s="164" t="s">
        <v>194</v>
      </c>
      <c r="G27" s="156">
        <v>43116</v>
      </c>
      <c r="H27" s="178">
        <v>240000116</v>
      </c>
      <c r="I27" s="130">
        <v>32850</v>
      </c>
      <c r="J27" s="117">
        <v>5552</v>
      </c>
    </row>
    <row r="28" spans="1:10" ht="28.8">
      <c r="A28" s="212" t="str">
        <f t="shared" si="0"/>
        <v>14460</v>
      </c>
      <c r="B28" s="118">
        <f t="shared" si="1"/>
        <v>18</v>
      </c>
      <c r="C28" s="127" t="s">
        <v>104</v>
      </c>
      <c r="D28" s="126" t="s">
        <v>146</v>
      </c>
      <c r="E28" s="164" t="s">
        <v>322</v>
      </c>
      <c r="F28" s="164" t="s">
        <v>194</v>
      </c>
      <c r="G28" s="156">
        <v>43097</v>
      </c>
      <c r="H28" s="177">
        <v>240000122</v>
      </c>
      <c r="I28" s="130">
        <v>32850</v>
      </c>
      <c r="J28" s="117">
        <v>5475</v>
      </c>
    </row>
    <row r="29" spans="1:10">
      <c r="A29" s="212" t="str">
        <f t="shared" si="0"/>
        <v>14462</v>
      </c>
      <c r="B29" s="118">
        <f t="shared" si="1"/>
        <v>19</v>
      </c>
      <c r="C29" s="127" t="s">
        <v>105</v>
      </c>
      <c r="D29" s="126" t="s">
        <v>147</v>
      </c>
      <c r="E29" s="164" t="s">
        <v>322</v>
      </c>
      <c r="F29" s="164" t="s">
        <v>194</v>
      </c>
      <c r="G29" s="156">
        <v>42835</v>
      </c>
      <c r="H29" s="177">
        <v>240000099</v>
      </c>
      <c r="I29" s="130">
        <v>47750</v>
      </c>
      <c r="J29" s="117">
        <v>7162.38</v>
      </c>
    </row>
    <row r="30" spans="1:10" ht="28.8">
      <c r="A30" s="212" t="str">
        <f t="shared" si="0"/>
        <v>14469</v>
      </c>
      <c r="B30" s="118">
        <f t="shared" si="1"/>
        <v>20</v>
      </c>
      <c r="C30" s="127" t="s">
        <v>106</v>
      </c>
      <c r="D30" s="126" t="s">
        <v>148</v>
      </c>
      <c r="E30" s="164" t="s">
        <v>322</v>
      </c>
      <c r="F30" s="164" t="s">
        <v>194</v>
      </c>
      <c r="G30" s="156">
        <v>43096</v>
      </c>
      <c r="H30" s="177">
        <v>240000112</v>
      </c>
      <c r="I30" s="130">
        <v>35850</v>
      </c>
      <c r="J30" s="117">
        <v>5974.92</v>
      </c>
    </row>
    <row r="31" spans="1:10" ht="28.8">
      <c r="A31" s="212" t="str">
        <f t="shared" si="0"/>
        <v>14470</v>
      </c>
      <c r="B31" s="118">
        <f t="shared" si="1"/>
        <v>21</v>
      </c>
      <c r="C31" s="127" t="s">
        <v>107</v>
      </c>
      <c r="D31" s="126" t="s">
        <v>149</v>
      </c>
      <c r="E31" s="164" t="s">
        <v>322</v>
      </c>
      <c r="F31" s="164" t="s">
        <v>194</v>
      </c>
      <c r="G31" s="156">
        <v>43097</v>
      </c>
      <c r="H31" s="177">
        <v>240000120</v>
      </c>
      <c r="I31" s="130">
        <v>35850</v>
      </c>
      <c r="J31" s="117">
        <v>5974.92</v>
      </c>
    </row>
    <row r="32" spans="1:10" ht="28.8">
      <c r="A32" s="212" t="str">
        <f t="shared" si="0"/>
        <v>16039</v>
      </c>
      <c r="B32" s="118">
        <f t="shared" si="1"/>
        <v>22</v>
      </c>
      <c r="C32" s="127" t="s">
        <v>108</v>
      </c>
      <c r="D32" s="126" t="s">
        <v>150</v>
      </c>
      <c r="E32" s="164" t="s">
        <v>322</v>
      </c>
      <c r="F32" s="164" t="s">
        <v>194</v>
      </c>
      <c r="G32" s="156">
        <v>43096</v>
      </c>
      <c r="H32" s="177">
        <v>240000111</v>
      </c>
      <c r="I32" s="130">
        <v>38300</v>
      </c>
      <c r="J32" s="117">
        <v>6383.46</v>
      </c>
    </row>
    <row r="33" spans="1:10">
      <c r="A33" s="212" t="str">
        <f t="shared" si="0"/>
        <v>23390</v>
      </c>
      <c r="B33" s="118">
        <f t="shared" si="1"/>
        <v>23</v>
      </c>
      <c r="C33" s="127" t="s">
        <v>109</v>
      </c>
      <c r="D33" s="126" t="s">
        <v>151</v>
      </c>
      <c r="E33" s="164" t="s">
        <v>322</v>
      </c>
      <c r="F33" s="164" t="s">
        <v>194</v>
      </c>
      <c r="G33" s="127" t="s">
        <v>174</v>
      </c>
      <c r="H33" s="178">
        <v>240000119</v>
      </c>
      <c r="I33" s="130">
        <v>85850</v>
      </c>
      <c r="J33" s="117">
        <v>2814.73</v>
      </c>
    </row>
    <row r="34" spans="1:10" ht="28.8">
      <c r="A34" s="212" t="str">
        <f t="shared" si="0"/>
        <v>23415</v>
      </c>
      <c r="B34" s="118">
        <f t="shared" si="1"/>
        <v>24</v>
      </c>
      <c r="C34" s="127" t="s">
        <v>110</v>
      </c>
      <c r="D34" s="126" t="s">
        <v>152</v>
      </c>
      <c r="E34" s="164" t="s">
        <v>322</v>
      </c>
      <c r="F34" s="164" t="s">
        <v>194</v>
      </c>
      <c r="G34" s="127" t="s">
        <v>175</v>
      </c>
      <c r="H34" s="177">
        <v>240000129</v>
      </c>
      <c r="I34" s="130">
        <v>587345.05000000005</v>
      </c>
      <c r="J34" s="117">
        <v>11680.13</v>
      </c>
    </row>
    <row r="35" spans="1:10" ht="28.8">
      <c r="A35" s="212" t="str">
        <f t="shared" si="0"/>
        <v>23416</v>
      </c>
      <c r="B35" s="118">
        <f t="shared" si="1"/>
        <v>25</v>
      </c>
      <c r="C35" s="127" t="s">
        <v>111</v>
      </c>
      <c r="D35" s="126" t="s">
        <v>153</v>
      </c>
      <c r="E35" s="164" t="s">
        <v>322</v>
      </c>
      <c r="F35" s="164" t="s">
        <v>194</v>
      </c>
      <c r="G35" s="127" t="s">
        <v>175</v>
      </c>
      <c r="H35" s="177">
        <v>240000130</v>
      </c>
      <c r="I35" s="130">
        <v>587345.05000000005</v>
      </c>
      <c r="J35" s="117">
        <v>11680.13</v>
      </c>
    </row>
    <row r="36" spans="1:10">
      <c r="A36" s="212" t="str">
        <f t="shared" si="0"/>
        <v>23419</v>
      </c>
      <c r="B36" s="118">
        <f t="shared" si="1"/>
        <v>26</v>
      </c>
      <c r="C36" s="127" t="s">
        <v>112</v>
      </c>
      <c r="D36" s="126" t="s">
        <v>154</v>
      </c>
      <c r="E36" s="164" t="s">
        <v>322</v>
      </c>
      <c r="F36" s="164" t="s">
        <v>194</v>
      </c>
      <c r="G36" s="127" t="s">
        <v>176</v>
      </c>
      <c r="H36" s="179">
        <v>240000132</v>
      </c>
      <c r="I36" s="130">
        <v>36648.31</v>
      </c>
      <c r="J36" s="117">
        <v>7093.26</v>
      </c>
    </row>
    <row r="37" spans="1:10">
      <c r="A37" s="212" t="str">
        <f t="shared" si="0"/>
        <v>23457</v>
      </c>
      <c r="B37" s="118">
        <f t="shared" si="1"/>
        <v>27</v>
      </c>
      <c r="C37" s="127" t="s">
        <v>113</v>
      </c>
      <c r="D37" s="126" t="s">
        <v>155</v>
      </c>
      <c r="E37" s="164" t="s">
        <v>322</v>
      </c>
      <c r="F37" s="164" t="s">
        <v>194</v>
      </c>
      <c r="G37" s="127" t="s">
        <v>177</v>
      </c>
      <c r="H37" s="180">
        <v>240000135</v>
      </c>
      <c r="I37" s="130">
        <v>103050</v>
      </c>
      <c r="J37" s="117">
        <v>8587.4599999999991</v>
      </c>
    </row>
    <row r="38" spans="1:10">
      <c r="A38" s="212" t="str">
        <f t="shared" si="0"/>
        <v>23497</v>
      </c>
      <c r="B38" s="118">
        <f t="shared" si="1"/>
        <v>28</v>
      </c>
      <c r="C38" s="127" t="s">
        <v>114</v>
      </c>
      <c r="D38" s="126" t="s">
        <v>156</v>
      </c>
      <c r="E38" s="164" t="s">
        <v>322</v>
      </c>
      <c r="F38" s="164" t="s">
        <v>194</v>
      </c>
      <c r="G38" s="127" t="s">
        <v>178</v>
      </c>
      <c r="H38" s="164"/>
      <c r="I38" s="130">
        <v>28750</v>
      </c>
      <c r="J38" s="117">
        <v>760.58</v>
      </c>
    </row>
    <row r="39" spans="1:10">
      <c r="A39" s="212" t="str">
        <f t="shared" si="0"/>
        <v>23498</v>
      </c>
      <c r="B39" s="118">
        <f t="shared" si="1"/>
        <v>29</v>
      </c>
      <c r="C39" s="127" t="s">
        <v>115</v>
      </c>
      <c r="D39" s="126" t="s">
        <v>157</v>
      </c>
      <c r="E39" s="164" t="s">
        <v>322</v>
      </c>
      <c r="F39" s="164" t="s">
        <v>194</v>
      </c>
      <c r="G39" s="127" t="s">
        <v>179</v>
      </c>
      <c r="H39" s="164"/>
      <c r="I39" s="130">
        <v>40000</v>
      </c>
      <c r="J39" s="117">
        <v>7500.01</v>
      </c>
    </row>
    <row r="40" spans="1:10">
      <c r="A40" s="212" t="str">
        <f t="shared" si="0"/>
        <v>23499</v>
      </c>
      <c r="B40" s="118">
        <f t="shared" si="1"/>
        <v>30</v>
      </c>
      <c r="C40" s="127" t="s">
        <v>116</v>
      </c>
      <c r="D40" s="126" t="s">
        <v>158</v>
      </c>
      <c r="E40" s="164" t="s">
        <v>322</v>
      </c>
      <c r="F40" s="164" t="s">
        <v>194</v>
      </c>
      <c r="G40" s="127" t="s">
        <v>180</v>
      </c>
      <c r="H40" s="177">
        <v>240000138</v>
      </c>
      <c r="I40" s="130">
        <v>339341.28</v>
      </c>
      <c r="J40" s="117">
        <v>70696.100000000006</v>
      </c>
    </row>
    <row r="41" spans="1:10">
      <c r="A41" s="212" t="str">
        <f t="shared" si="0"/>
        <v>23505</v>
      </c>
      <c r="B41" s="118">
        <f t="shared" si="1"/>
        <v>31</v>
      </c>
      <c r="C41" s="127" t="s">
        <v>117</v>
      </c>
      <c r="D41" s="126" t="s">
        <v>159</v>
      </c>
      <c r="E41" s="164" t="s">
        <v>322</v>
      </c>
      <c r="F41" s="164" t="s">
        <v>194</v>
      </c>
      <c r="G41" s="127" t="s">
        <v>181</v>
      </c>
      <c r="H41" s="177">
        <v>240000139</v>
      </c>
      <c r="I41" s="130">
        <v>362217.4</v>
      </c>
      <c r="J41" s="117">
        <v>83008.12</v>
      </c>
    </row>
    <row r="42" spans="1:10">
      <c r="A42" s="212" t="str">
        <f t="shared" si="0"/>
        <v>23506</v>
      </c>
      <c r="B42" s="118">
        <f t="shared" si="1"/>
        <v>32</v>
      </c>
      <c r="C42" s="127" t="s">
        <v>118</v>
      </c>
      <c r="D42" s="126" t="s">
        <v>160</v>
      </c>
      <c r="E42" s="164" t="s">
        <v>322</v>
      </c>
      <c r="F42" s="164" t="s">
        <v>194</v>
      </c>
      <c r="G42" s="127" t="s">
        <v>182</v>
      </c>
      <c r="H42" s="177">
        <v>240000140</v>
      </c>
      <c r="I42" s="130">
        <v>362919.82</v>
      </c>
      <c r="J42" s="117">
        <v>83169.11</v>
      </c>
    </row>
    <row r="43" spans="1:10">
      <c r="A43" s="212" t="str">
        <f t="shared" si="0"/>
        <v>23510</v>
      </c>
      <c r="B43" s="118">
        <f t="shared" si="1"/>
        <v>33</v>
      </c>
      <c r="C43" s="127" t="s">
        <v>119</v>
      </c>
      <c r="D43" s="126" t="s">
        <v>161</v>
      </c>
      <c r="E43" s="164" t="s">
        <v>322</v>
      </c>
      <c r="F43" s="164" t="s">
        <v>194</v>
      </c>
      <c r="G43" s="127" t="s">
        <v>183</v>
      </c>
      <c r="H43" s="177">
        <v>240000154</v>
      </c>
      <c r="I43" s="130">
        <v>7167211.8700000001</v>
      </c>
      <c r="J43" s="117">
        <v>659.73</v>
      </c>
    </row>
    <row r="44" spans="1:10">
      <c r="A44" s="212" t="str">
        <f t="shared" si="0"/>
        <v>20772</v>
      </c>
      <c r="B44" s="118">
        <f t="shared" si="1"/>
        <v>34</v>
      </c>
      <c r="C44" s="127" t="s">
        <v>120</v>
      </c>
      <c r="D44" s="126" t="s">
        <v>162</v>
      </c>
      <c r="E44" s="164" t="s">
        <v>322</v>
      </c>
      <c r="F44" s="164" t="s">
        <v>194</v>
      </c>
      <c r="G44" s="127" t="s">
        <v>184</v>
      </c>
      <c r="H44" s="177">
        <v>240000092</v>
      </c>
      <c r="I44" s="130">
        <v>453381.36</v>
      </c>
      <c r="J44" s="117">
        <v>51814.92</v>
      </c>
    </row>
    <row r="45" spans="1:10" ht="28.8">
      <c r="A45" s="212" t="str">
        <f t="shared" si="0"/>
        <v>23351</v>
      </c>
      <c r="B45" s="118">
        <f t="shared" si="1"/>
        <v>35</v>
      </c>
      <c r="C45" s="127" t="s">
        <v>121</v>
      </c>
      <c r="D45" s="126" t="s">
        <v>163</v>
      </c>
      <c r="E45" s="164" t="s">
        <v>322</v>
      </c>
      <c r="F45" s="164" t="s">
        <v>194</v>
      </c>
      <c r="G45" s="127" t="s">
        <v>185</v>
      </c>
      <c r="H45" s="177">
        <v>240000098</v>
      </c>
      <c r="I45" s="130">
        <v>434799.15</v>
      </c>
      <c r="J45" s="117">
        <v>62114.19</v>
      </c>
    </row>
    <row r="46" spans="1:10">
      <c r="A46" s="212" t="str">
        <f t="shared" si="0"/>
        <v>20766</v>
      </c>
      <c r="B46" s="118">
        <f t="shared" si="1"/>
        <v>36</v>
      </c>
      <c r="C46" s="127" t="s">
        <v>122</v>
      </c>
      <c r="D46" s="126" t="s">
        <v>164</v>
      </c>
      <c r="E46" s="164" t="s">
        <v>322</v>
      </c>
      <c r="F46" s="164" t="s">
        <v>194</v>
      </c>
      <c r="G46" s="127" t="s">
        <v>186</v>
      </c>
      <c r="H46" s="177">
        <v>240000088</v>
      </c>
      <c r="I46" s="130">
        <v>406271.19</v>
      </c>
      <c r="J46" s="117">
        <v>45141.27</v>
      </c>
    </row>
    <row r="47" spans="1:10" ht="28.8">
      <c r="A47" s="212" t="str">
        <f t="shared" si="0"/>
        <v>20767</v>
      </c>
      <c r="B47" s="118">
        <f t="shared" si="1"/>
        <v>37</v>
      </c>
      <c r="C47" s="127" t="s">
        <v>123</v>
      </c>
      <c r="D47" s="126" t="s">
        <v>165</v>
      </c>
      <c r="E47" s="164" t="s">
        <v>322</v>
      </c>
      <c r="F47" s="164" t="s">
        <v>194</v>
      </c>
      <c r="G47" s="127" t="s">
        <v>187</v>
      </c>
      <c r="H47" s="177">
        <v>240000087</v>
      </c>
      <c r="I47" s="130">
        <v>1059322.03</v>
      </c>
      <c r="J47" s="117">
        <v>494440.67</v>
      </c>
    </row>
    <row r="48" spans="1:10">
      <c r="A48" s="212" t="str">
        <f t="shared" si="0"/>
        <v>00001</v>
      </c>
      <c r="B48" s="118">
        <f t="shared" si="1"/>
        <v>38</v>
      </c>
      <c r="C48" s="127" t="s">
        <v>124</v>
      </c>
      <c r="D48" s="126" t="s">
        <v>166</v>
      </c>
      <c r="E48" s="164" t="s">
        <v>322</v>
      </c>
      <c r="F48" s="164" t="s">
        <v>194</v>
      </c>
      <c r="G48" s="127" t="s">
        <v>188</v>
      </c>
      <c r="H48" s="177">
        <v>120001788</v>
      </c>
      <c r="I48" s="130">
        <v>360213.13</v>
      </c>
      <c r="J48" s="117">
        <v>34306.26</v>
      </c>
    </row>
    <row r="49" spans="1:410">
      <c r="A49" s="212" t="str">
        <f t="shared" si="0"/>
        <v>00033</v>
      </c>
      <c r="B49" s="118">
        <f t="shared" si="1"/>
        <v>39</v>
      </c>
      <c r="C49" s="127" t="s">
        <v>125</v>
      </c>
      <c r="D49" s="126" t="s">
        <v>167</v>
      </c>
      <c r="E49" s="164" t="s">
        <v>322</v>
      </c>
      <c r="F49" s="164" t="s">
        <v>194</v>
      </c>
      <c r="G49" s="127" t="s">
        <v>189</v>
      </c>
      <c r="H49" s="177">
        <v>240000093</v>
      </c>
      <c r="I49" s="130">
        <v>542372.88</v>
      </c>
      <c r="J49" s="117">
        <v>56107.48</v>
      </c>
    </row>
    <row r="50" spans="1:410">
      <c r="A50" s="212" t="str">
        <f t="shared" si="0"/>
        <v>20765</v>
      </c>
      <c r="B50" s="118">
        <f t="shared" si="1"/>
        <v>40</v>
      </c>
      <c r="C50" s="127" t="s">
        <v>126</v>
      </c>
      <c r="D50" s="126" t="s">
        <v>168</v>
      </c>
      <c r="E50" s="164" t="s">
        <v>322</v>
      </c>
      <c r="F50" s="164" t="s">
        <v>194</v>
      </c>
      <c r="G50" s="127" t="s">
        <v>190</v>
      </c>
      <c r="H50" s="177">
        <v>240000086</v>
      </c>
      <c r="I50" s="130">
        <v>735000</v>
      </c>
      <c r="J50" s="117">
        <v>36029.47</v>
      </c>
    </row>
    <row r="51" spans="1:410">
      <c r="A51" s="212" t="str">
        <f t="shared" si="0"/>
        <v>20762</v>
      </c>
      <c r="B51" s="118">
        <f t="shared" si="1"/>
        <v>41</v>
      </c>
      <c r="C51" s="127" t="s">
        <v>127</v>
      </c>
      <c r="D51" s="126" t="s">
        <v>169</v>
      </c>
      <c r="E51" s="164" t="s">
        <v>322</v>
      </c>
      <c r="F51" s="164" t="s">
        <v>194</v>
      </c>
      <c r="G51" s="127" t="s">
        <v>191</v>
      </c>
      <c r="H51" s="177">
        <v>240000089</v>
      </c>
      <c r="I51" s="130">
        <v>4444759.3600000003</v>
      </c>
      <c r="J51" s="117">
        <v>2000506.86</v>
      </c>
    </row>
    <row r="52" spans="1:410" ht="28.8">
      <c r="A52" s="212" t="str">
        <f t="shared" si="0"/>
        <v>23339</v>
      </c>
      <c r="B52" s="118">
        <f t="shared" si="1"/>
        <v>42</v>
      </c>
      <c r="C52" s="127" t="s">
        <v>128</v>
      </c>
      <c r="D52" s="126" t="s">
        <v>170</v>
      </c>
      <c r="E52" s="164" t="s">
        <v>322</v>
      </c>
      <c r="F52" s="164" t="s">
        <v>194</v>
      </c>
      <c r="G52" s="127" t="s">
        <v>192</v>
      </c>
      <c r="H52" s="177">
        <v>240000096</v>
      </c>
      <c r="I52" s="130">
        <v>5015139.51</v>
      </c>
      <c r="J52" s="117">
        <v>2786705.77</v>
      </c>
    </row>
    <row r="53" spans="1:410">
      <c r="A53" s="212" t="str">
        <f t="shared" si="0"/>
        <v>23638</v>
      </c>
      <c r="B53" s="118">
        <f>B52+1</f>
        <v>43</v>
      </c>
      <c r="C53" s="127">
        <v>23638</v>
      </c>
      <c r="D53" s="204" t="s">
        <v>1427</v>
      </c>
      <c r="E53" s="164" t="s">
        <v>322</v>
      </c>
      <c r="F53" s="164" t="s">
        <v>194</v>
      </c>
      <c r="G53" s="156">
        <v>44926</v>
      </c>
      <c r="H53" s="177">
        <v>240000023</v>
      </c>
      <c r="I53" s="130">
        <v>36888.11</v>
      </c>
      <c r="J53" s="117">
        <v>36888.11</v>
      </c>
    </row>
    <row r="54" spans="1:410" s="134" customFormat="1" ht="28.8">
      <c r="A54" s="212" t="str">
        <f t="shared" si="0"/>
        <v>23630</v>
      </c>
      <c r="B54" s="118">
        <f>B53+1</f>
        <v>44</v>
      </c>
      <c r="C54" s="127">
        <v>23630</v>
      </c>
      <c r="D54" s="126" t="s">
        <v>171</v>
      </c>
      <c r="E54" s="181" t="s">
        <v>327</v>
      </c>
      <c r="F54" s="181" t="s">
        <v>194</v>
      </c>
      <c r="G54" s="127" t="s">
        <v>193</v>
      </c>
      <c r="H54" s="182"/>
      <c r="I54" s="130">
        <v>3960479.43</v>
      </c>
      <c r="J54" s="117">
        <v>3465419.49</v>
      </c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  <c r="DT54" s="152"/>
      <c r="DU54" s="152"/>
      <c r="DV54" s="152"/>
      <c r="DW54" s="152"/>
      <c r="DX54" s="152"/>
      <c r="DY54" s="152"/>
      <c r="DZ54" s="152"/>
      <c r="EA54" s="152"/>
      <c r="EB54" s="152"/>
      <c r="EC54" s="152"/>
      <c r="ED54" s="152"/>
      <c r="EE54" s="152"/>
      <c r="EF54" s="152"/>
      <c r="EG54" s="152"/>
      <c r="EH54" s="152"/>
      <c r="EI54" s="152"/>
      <c r="EJ54" s="152"/>
      <c r="EK54" s="152"/>
      <c r="EL54" s="152"/>
      <c r="EM54" s="152"/>
      <c r="EN54" s="152"/>
      <c r="EO54" s="152"/>
      <c r="EP54" s="152"/>
      <c r="EQ54" s="152"/>
      <c r="ER54" s="152"/>
      <c r="ES54" s="152"/>
      <c r="ET54" s="152"/>
      <c r="EU54" s="152"/>
      <c r="EV54" s="152"/>
      <c r="EW54" s="152"/>
      <c r="EX54" s="152"/>
      <c r="EY54" s="152"/>
      <c r="EZ54" s="152"/>
      <c r="FA54" s="152"/>
      <c r="FB54" s="152"/>
      <c r="FC54" s="152"/>
      <c r="FD54" s="152"/>
      <c r="FE54" s="152"/>
      <c r="FF54" s="152"/>
      <c r="FG54" s="152"/>
      <c r="FH54" s="152"/>
      <c r="FI54" s="152"/>
      <c r="FJ54" s="152"/>
      <c r="FK54" s="152"/>
      <c r="FL54" s="152"/>
      <c r="FM54" s="152"/>
      <c r="FN54" s="152"/>
      <c r="FO54" s="152"/>
      <c r="FP54" s="152"/>
      <c r="FQ54" s="152"/>
      <c r="FR54" s="152"/>
      <c r="FS54" s="152"/>
      <c r="FT54" s="152"/>
      <c r="FU54" s="152"/>
      <c r="FV54" s="152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52"/>
      <c r="GH54" s="152"/>
      <c r="GI54" s="152"/>
      <c r="GJ54" s="152"/>
      <c r="GK54" s="152"/>
      <c r="GL54" s="152"/>
      <c r="GM54" s="152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52"/>
      <c r="GY54" s="152"/>
      <c r="GZ54" s="152"/>
      <c r="HA54" s="152"/>
      <c r="HB54" s="152"/>
      <c r="HC54" s="152"/>
      <c r="HD54" s="152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52"/>
      <c r="HP54" s="152"/>
      <c r="HQ54" s="152"/>
      <c r="HR54" s="152"/>
      <c r="HS54" s="152"/>
      <c r="HT54" s="152"/>
      <c r="HU54" s="152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52"/>
      <c r="IG54" s="152"/>
      <c r="IH54" s="152"/>
      <c r="II54" s="152"/>
      <c r="IJ54" s="152"/>
      <c r="IK54" s="152"/>
      <c r="IL54" s="152"/>
      <c r="IM54" s="152"/>
      <c r="IN54" s="152"/>
      <c r="IO54" s="152"/>
      <c r="IP54" s="152"/>
      <c r="IQ54" s="152"/>
      <c r="IR54" s="152"/>
      <c r="IS54" s="152"/>
      <c r="IT54" s="152"/>
      <c r="IU54" s="152"/>
      <c r="IV54" s="152"/>
      <c r="IW54" s="152"/>
      <c r="IX54" s="152"/>
      <c r="IY54" s="152"/>
      <c r="IZ54" s="152"/>
      <c r="JA54" s="152"/>
      <c r="JB54" s="152"/>
      <c r="JC54" s="152"/>
      <c r="JD54" s="152"/>
      <c r="JE54" s="152"/>
      <c r="JF54" s="152"/>
      <c r="JG54" s="152"/>
      <c r="JH54" s="152"/>
      <c r="JI54" s="152"/>
      <c r="JJ54" s="152"/>
      <c r="JK54" s="152"/>
      <c r="JL54" s="152"/>
      <c r="JM54" s="152"/>
      <c r="JN54" s="152"/>
      <c r="JO54" s="152"/>
      <c r="JP54" s="152"/>
      <c r="JQ54" s="152"/>
      <c r="JR54" s="152"/>
      <c r="JS54" s="152"/>
      <c r="JT54" s="152"/>
      <c r="JU54" s="152"/>
      <c r="JV54" s="152"/>
      <c r="JW54" s="152"/>
      <c r="JX54" s="152"/>
      <c r="JY54" s="152"/>
      <c r="JZ54" s="152"/>
      <c r="KA54" s="152"/>
      <c r="KB54" s="152"/>
      <c r="KC54" s="152"/>
      <c r="KD54" s="152"/>
      <c r="KE54" s="152"/>
      <c r="KF54" s="152"/>
      <c r="KG54" s="152"/>
      <c r="KH54" s="152"/>
      <c r="KI54" s="152"/>
      <c r="KJ54" s="152"/>
      <c r="KK54" s="152"/>
      <c r="KL54" s="152"/>
      <c r="KM54" s="152"/>
      <c r="KN54" s="152"/>
      <c r="KO54" s="152"/>
      <c r="KP54" s="152"/>
      <c r="KQ54" s="152"/>
      <c r="KR54" s="152"/>
      <c r="KS54" s="152"/>
      <c r="KT54" s="152"/>
      <c r="KU54" s="152"/>
      <c r="KV54" s="152"/>
      <c r="KW54" s="152"/>
      <c r="KX54" s="152"/>
      <c r="KY54" s="152"/>
      <c r="KZ54" s="152"/>
      <c r="LA54" s="152"/>
      <c r="LB54" s="152"/>
      <c r="LC54" s="152"/>
      <c r="LD54" s="152"/>
      <c r="LE54" s="152"/>
      <c r="LF54" s="152"/>
      <c r="LG54" s="152"/>
      <c r="LH54" s="152"/>
      <c r="LI54" s="152"/>
      <c r="LJ54" s="152"/>
      <c r="LK54" s="152"/>
      <c r="LL54" s="152"/>
      <c r="LM54" s="152"/>
      <c r="LN54" s="152"/>
      <c r="LO54" s="152"/>
      <c r="LP54" s="152"/>
      <c r="LQ54" s="152"/>
      <c r="LR54" s="152"/>
      <c r="LS54" s="152"/>
      <c r="LT54" s="152"/>
      <c r="LU54" s="152"/>
      <c r="LV54" s="152"/>
      <c r="LW54" s="152"/>
      <c r="LX54" s="152"/>
      <c r="LY54" s="152"/>
      <c r="LZ54" s="152"/>
      <c r="MA54" s="152"/>
      <c r="MB54" s="152"/>
      <c r="MC54" s="152"/>
      <c r="MD54" s="152"/>
      <c r="ME54" s="152"/>
      <c r="MF54" s="152"/>
      <c r="MG54" s="152"/>
      <c r="MH54" s="152"/>
      <c r="MI54" s="152"/>
      <c r="MJ54" s="152"/>
      <c r="MK54" s="152"/>
      <c r="ML54" s="152"/>
      <c r="MM54" s="152"/>
      <c r="MN54" s="152"/>
      <c r="MO54" s="152"/>
      <c r="MP54" s="152"/>
      <c r="MQ54" s="152"/>
      <c r="MR54" s="152"/>
      <c r="MS54" s="152"/>
      <c r="MT54" s="152"/>
      <c r="MU54" s="152"/>
      <c r="MV54" s="152"/>
      <c r="MW54" s="152"/>
      <c r="MX54" s="152"/>
      <c r="MY54" s="152"/>
      <c r="MZ54" s="152"/>
      <c r="NA54" s="152"/>
      <c r="NB54" s="152"/>
      <c r="NC54" s="152"/>
      <c r="ND54" s="152"/>
      <c r="NE54" s="152"/>
      <c r="NF54" s="152"/>
      <c r="NG54" s="152"/>
      <c r="NH54" s="152"/>
      <c r="NI54" s="152"/>
      <c r="NJ54" s="152"/>
      <c r="NK54" s="152"/>
      <c r="NL54" s="152"/>
      <c r="NM54" s="152"/>
      <c r="NN54" s="152"/>
      <c r="NO54" s="152"/>
      <c r="NP54" s="152"/>
      <c r="NQ54" s="152"/>
      <c r="NR54" s="152"/>
      <c r="NS54" s="152"/>
      <c r="NT54" s="152"/>
      <c r="NU54" s="152"/>
      <c r="NV54" s="152"/>
      <c r="NW54" s="152"/>
      <c r="NX54" s="152"/>
      <c r="NY54" s="152"/>
      <c r="NZ54" s="152"/>
      <c r="OA54" s="152"/>
      <c r="OB54" s="152"/>
      <c r="OC54" s="152"/>
      <c r="OD54" s="152"/>
      <c r="OE54" s="152"/>
      <c r="OF54" s="152"/>
      <c r="OG54" s="152"/>
      <c r="OH54" s="152"/>
      <c r="OI54" s="152"/>
      <c r="OJ54" s="152"/>
      <c r="OK54" s="152"/>
      <c r="OL54" s="152"/>
      <c r="OM54" s="152"/>
      <c r="ON54" s="152"/>
      <c r="OO54" s="152"/>
      <c r="OP54" s="152"/>
      <c r="OQ54" s="152"/>
      <c r="OR54" s="152"/>
      <c r="OS54" s="152"/>
      <c r="OT54" s="152"/>
    </row>
    <row r="55" spans="1:410" ht="15.6" customHeight="1" thickBot="1">
      <c r="A55" s="212" t="str">
        <f t="shared" si="0"/>
        <v/>
      </c>
      <c r="B55" s="251" t="s">
        <v>77</v>
      </c>
      <c r="C55" s="252"/>
      <c r="D55" s="252"/>
      <c r="E55" s="174"/>
      <c r="F55" s="174"/>
      <c r="G55" s="174"/>
      <c r="H55" s="174"/>
      <c r="I55" s="183">
        <f>SUM(I11:I54)</f>
        <v>29619827.18</v>
      </c>
      <c r="J55" s="283">
        <v>10529537.240000002</v>
      </c>
    </row>
    <row r="56" spans="1:410" ht="23.4" customHeight="1">
      <c r="A56" s="212" t="str">
        <f t="shared" si="0"/>
        <v/>
      </c>
      <c r="B56" s="255" t="s">
        <v>74</v>
      </c>
      <c r="C56" s="256"/>
      <c r="D56" s="256"/>
      <c r="E56" s="256"/>
      <c r="F56" s="256"/>
      <c r="G56" s="256"/>
      <c r="H56" s="215"/>
      <c r="I56" s="215"/>
      <c r="J56" s="117"/>
    </row>
    <row r="57" spans="1:410" ht="51.6" customHeight="1">
      <c r="A57" s="212" t="str">
        <f t="shared" si="0"/>
        <v>23529</v>
      </c>
      <c r="B57" s="118">
        <f>B54+1</f>
        <v>45</v>
      </c>
      <c r="C57" s="127" t="s">
        <v>241</v>
      </c>
      <c r="D57" s="126" t="s">
        <v>216</v>
      </c>
      <c r="E57" s="164" t="s">
        <v>322</v>
      </c>
      <c r="F57" s="164" t="s">
        <v>292</v>
      </c>
      <c r="G57" s="127" t="s">
        <v>266</v>
      </c>
      <c r="H57" s="164"/>
      <c r="I57" s="130">
        <v>187700</v>
      </c>
      <c r="J57" s="117">
        <v>162673.4</v>
      </c>
    </row>
    <row r="58" spans="1:410" ht="38.4" customHeight="1">
      <c r="A58" s="212" t="str">
        <f t="shared" si="0"/>
        <v>23410</v>
      </c>
      <c r="B58" s="118">
        <f>B57+1</f>
        <v>46</v>
      </c>
      <c r="C58" s="127" t="s">
        <v>242</v>
      </c>
      <c r="D58" s="126" t="s">
        <v>217</v>
      </c>
      <c r="E58" s="164" t="s">
        <v>326</v>
      </c>
      <c r="F58" s="164" t="s">
        <v>194</v>
      </c>
      <c r="G58" s="127" t="s">
        <v>268</v>
      </c>
      <c r="H58" s="164"/>
      <c r="I58" s="130">
        <v>148400</v>
      </c>
      <c r="J58" s="117">
        <v>92997.49</v>
      </c>
    </row>
    <row r="59" spans="1:410" ht="42.6" customHeight="1">
      <c r="A59" s="212" t="str">
        <f t="shared" si="0"/>
        <v>23500</v>
      </c>
      <c r="B59" s="118">
        <f t="shared" ref="B59:B97" si="2">B58+1</f>
        <v>47</v>
      </c>
      <c r="C59" s="127" t="s">
        <v>243</v>
      </c>
      <c r="D59" s="126" t="s">
        <v>218</v>
      </c>
      <c r="E59" s="164" t="s">
        <v>322</v>
      </c>
      <c r="F59" s="164" t="s">
        <v>194</v>
      </c>
      <c r="G59" s="127" t="s">
        <v>180</v>
      </c>
      <c r="H59" s="164"/>
      <c r="I59" s="130">
        <v>65200</v>
      </c>
      <c r="J59" s="117">
        <v>48682.54</v>
      </c>
    </row>
    <row r="60" spans="1:410" ht="47.4" customHeight="1">
      <c r="A60" s="212" t="str">
        <f t="shared" si="0"/>
        <v>23501</v>
      </c>
      <c r="B60" s="118">
        <f t="shared" si="2"/>
        <v>48</v>
      </c>
      <c r="C60" s="127" t="s">
        <v>244</v>
      </c>
      <c r="D60" s="126" t="s">
        <v>219</v>
      </c>
      <c r="E60" s="164" t="s">
        <v>322</v>
      </c>
      <c r="F60" s="164" t="s">
        <v>194</v>
      </c>
      <c r="G60" s="127" t="s">
        <v>180</v>
      </c>
      <c r="H60" s="164"/>
      <c r="I60" s="130">
        <v>76800</v>
      </c>
      <c r="J60" s="117">
        <v>57344</v>
      </c>
    </row>
    <row r="61" spans="1:410" ht="47.4" customHeight="1">
      <c r="A61" s="212" t="str">
        <f t="shared" si="0"/>
        <v>23632</v>
      </c>
      <c r="B61" s="118">
        <f t="shared" si="2"/>
        <v>49</v>
      </c>
      <c r="C61" s="127" t="s">
        <v>391</v>
      </c>
      <c r="D61" s="126" t="s">
        <v>392</v>
      </c>
      <c r="E61" s="127" t="s">
        <v>322</v>
      </c>
      <c r="F61" s="127" t="s">
        <v>393</v>
      </c>
      <c r="G61" s="141" t="s">
        <v>394</v>
      </c>
      <c r="H61" s="164"/>
      <c r="I61" s="142">
        <v>134780</v>
      </c>
      <c r="J61" s="117">
        <v>126693.23</v>
      </c>
    </row>
    <row r="62" spans="1:410" ht="47.4" customHeight="1">
      <c r="A62" s="212" t="str">
        <f t="shared" si="0"/>
        <v>23637</v>
      </c>
      <c r="B62" s="118">
        <f t="shared" si="2"/>
        <v>50</v>
      </c>
      <c r="C62" s="141" t="s">
        <v>410</v>
      </c>
      <c r="D62" s="126" t="s">
        <v>411</v>
      </c>
      <c r="E62" s="127" t="s">
        <v>322</v>
      </c>
      <c r="F62" s="127" t="s">
        <v>412</v>
      </c>
      <c r="G62" s="141" t="s">
        <v>193</v>
      </c>
      <c r="H62" s="164"/>
      <c r="I62" s="131">
        <v>70700</v>
      </c>
      <c r="J62" s="117">
        <v>66458.03</v>
      </c>
    </row>
    <row r="63" spans="1:410" ht="47.4" customHeight="1">
      <c r="A63" s="212" t="str">
        <f t="shared" si="0"/>
        <v>23337</v>
      </c>
      <c r="B63" s="118">
        <f t="shared" si="2"/>
        <v>51</v>
      </c>
      <c r="C63" s="127" t="s">
        <v>413</v>
      </c>
      <c r="D63" s="126" t="s">
        <v>414</v>
      </c>
      <c r="E63" s="127" t="s">
        <v>322</v>
      </c>
      <c r="F63" s="149" t="s">
        <v>415</v>
      </c>
      <c r="G63" s="127" t="s">
        <v>341</v>
      </c>
      <c r="H63" s="164"/>
      <c r="I63" s="131">
        <v>67327.5</v>
      </c>
      <c r="J63" s="117">
        <v>8415.9</v>
      </c>
    </row>
    <row r="64" spans="1:410" ht="47.4" customHeight="1">
      <c r="A64" s="212" t="str">
        <f t="shared" si="0"/>
        <v>23618</v>
      </c>
      <c r="B64" s="118">
        <f t="shared" si="2"/>
        <v>52</v>
      </c>
      <c r="C64" s="141" t="s">
        <v>416</v>
      </c>
      <c r="D64" s="126" t="s">
        <v>417</v>
      </c>
      <c r="E64" s="127" t="s">
        <v>322</v>
      </c>
      <c r="F64" s="149" t="s">
        <v>412</v>
      </c>
      <c r="G64" s="141" t="s">
        <v>267</v>
      </c>
      <c r="H64" s="164"/>
      <c r="I64" s="131">
        <v>45000</v>
      </c>
      <c r="J64" s="117">
        <v>41400</v>
      </c>
    </row>
    <row r="65" spans="1:10" ht="47.4" customHeight="1">
      <c r="A65" s="212" t="str">
        <f t="shared" si="0"/>
        <v>23622</v>
      </c>
      <c r="B65" s="118">
        <f t="shared" si="2"/>
        <v>53</v>
      </c>
      <c r="C65" s="141" t="s">
        <v>418</v>
      </c>
      <c r="D65" s="126" t="s">
        <v>419</v>
      </c>
      <c r="E65" s="127" t="s">
        <v>322</v>
      </c>
      <c r="F65" s="149" t="s">
        <v>412</v>
      </c>
      <c r="G65" s="141" t="s">
        <v>345</v>
      </c>
      <c r="H65" s="164"/>
      <c r="I65" s="131">
        <v>86400</v>
      </c>
      <c r="J65" s="117">
        <v>79488</v>
      </c>
    </row>
    <row r="66" spans="1:10" ht="47.4" customHeight="1">
      <c r="A66" s="212" t="str">
        <f t="shared" si="0"/>
        <v>23528</v>
      </c>
      <c r="B66" s="118">
        <f t="shared" si="2"/>
        <v>54</v>
      </c>
      <c r="C66" s="141" t="s">
        <v>420</v>
      </c>
      <c r="D66" s="126" t="s">
        <v>421</v>
      </c>
      <c r="E66" s="127" t="s">
        <v>322</v>
      </c>
      <c r="F66" s="149" t="s">
        <v>412</v>
      </c>
      <c r="G66" s="141" t="s">
        <v>422</v>
      </c>
      <c r="H66" s="164"/>
      <c r="I66" s="131">
        <v>70800</v>
      </c>
      <c r="J66" s="117">
        <v>61360</v>
      </c>
    </row>
    <row r="67" spans="1:10" ht="47.4" customHeight="1">
      <c r="A67" s="212" t="str">
        <f t="shared" si="0"/>
        <v>23409</v>
      </c>
      <c r="B67" s="118">
        <f t="shared" si="2"/>
        <v>55</v>
      </c>
      <c r="C67" s="143" t="s">
        <v>423</v>
      </c>
      <c r="D67" s="150" t="s">
        <v>424</v>
      </c>
      <c r="E67" s="127" t="s">
        <v>322</v>
      </c>
      <c r="F67" s="127" t="s">
        <v>354</v>
      </c>
      <c r="G67" s="151" t="s">
        <v>342</v>
      </c>
      <c r="H67" s="164"/>
      <c r="I67" s="131">
        <v>123517.01</v>
      </c>
      <c r="J67" s="117">
        <v>25732.82</v>
      </c>
    </row>
    <row r="68" spans="1:10" ht="40.200000000000003" customHeight="1">
      <c r="A68" s="212" t="str">
        <f t="shared" si="0"/>
        <v>51178</v>
      </c>
      <c r="B68" s="118">
        <f t="shared" si="2"/>
        <v>56</v>
      </c>
      <c r="C68" s="127" t="s">
        <v>245</v>
      </c>
      <c r="D68" s="126" t="s">
        <v>220</v>
      </c>
      <c r="E68" s="164" t="s">
        <v>322</v>
      </c>
      <c r="F68" s="164" t="s">
        <v>329</v>
      </c>
      <c r="G68" s="127" t="s">
        <v>269</v>
      </c>
      <c r="H68" s="164"/>
      <c r="I68" s="130">
        <v>81000</v>
      </c>
      <c r="J68" s="117">
        <v>1575</v>
      </c>
    </row>
    <row r="69" spans="1:10" ht="35.4" customHeight="1">
      <c r="A69" s="212" t="str">
        <f t="shared" si="0"/>
        <v>20755</v>
      </c>
      <c r="B69" s="118">
        <f t="shared" si="2"/>
        <v>57</v>
      </c>
      <c r="C69" s="127" t="s">
        <v>246</v>
      </c>
      <c r="D69" s="126" t="s">
        <v>221</v>
      </c>
      <c r="E69" s="164" t="s">
        <v>322</v>
      </c>
      <c r="F69" s="164" t="s">
        <v>329</v>
      </c>
      <c r="G69" s="127" t="s">
        <v>270</v>
      </c>
      <c r="H69" s="164"/>
      <c r="I69" s="130">
        <v>76000</v>
      </c>
      <c r="J69" s="117">
        <v>7862.2</v>
      </c>
    </row>
    <row r="70" spans="1:10" ht="33.6" customHeight="1">
      <c r="A70" s="212" t="str">
        <f t="shared" si="0"/>
        <v>00003</v>
      </c>
      <c r="B70" s="118">
        <f t="shared" si="2"/>
        <v>58</v>
      </c>
      <c r="C70" s="127" t="s">
        <v>247</v>
      </c>
      <c r="D70" s="126" t="s">
        <v>221</v>
      </c>
      <c r="E70" s="164" t="s">
        <v>322</v>
      </c>
      <c r="F70" s="164" t="s">
        <v>329</v>
      </c>
      <c r="G70" s="127" t="s">
        <v>271</v>
      </c>
      <c r="H70" s="164"/>
      <c r="I70" s="130">
        <v>61016.95</v>
      </c>
      <c r="J70" s="117">
        <v>6051.4</v>
      </c>
    </row>
    <row r="71" spans="1:10" ht="32.4" customHeight="1">
      <c r="A71" s="212" t="str">
        <f t="shared" si="0"/>
        <v>23421</v>
      </c>
      <c r="B71" s="118">
        <f t="shared" si="2"/>
        <v>59</v>
      </c>
      <c r="C71" s="127" t="s">
        <v>248</v>
      </c>
      <c r="D71" s="126" t="s">
        <v>222</v>
      </c>
      <c r="E71" s="164" t="s">
        <v>322</v>
      </c>
      <c r="F71" s="164" t="s">
        <v>329</v>
      </c>
      <c r="G71" s="127" t="s">
        <v>272</v>
      </c>
      <c r="H71" s="164"/>
      <c r="I71" s="130">
        <v>78389.83</v>
      </c>
      <c r="J71" s="117">
        <v>25041.13</v>
      </c>
    </row>
    <row r="72" spans="1:10" ht="42" customHeight="1">
      <c r="A72" s="212" t="str">
        <f t="shared" si="0"/>
        <v>20771</v>
      </c>
      <c r="B72" s="118">
        <f t="shared" si="2"/>
        <v>60</v>
      </c>
      <c r="C72" s="127" t="s">
        <v>249</v>
      </c>
      <c r="D72" s="126" t="s">
        <v>223</v>
      </c>
      <c r="E72" s="164" t="s">
        <v>322</v>
      </c>
      <c r="F72" s="164" t="s">
        <v>328</v>
      </c>
      <c r="G72" s="127" t="s">
        <v>273</v>
      </c>
      <c r="H72" s="164"/>
      <c r="I72" s="130">
        <v>49595</v>
      </c>
      <c r="J72" s="117">
        <v>5614.4</v>
      </c>
    </row>
    <row r="73" spans="1:10" ht="41.4" customHeight="1">
      <c r="A73" s="212" t="str">
        <f t="shared" si="0"/>
        <v>23620</v>
      </c>
      <c r="B73" s="118">
        <f t="shared" si="2"/>
        <v>61</v>
      </c>
      <c r="C73" s="127" t="s">
        <v>250</v>
      </c>
      <c r="D73" s="126" t="s">
        <v>224</v>
      </c>
      <c r="E73" s="164" t="s">
        <v>322</v>
      </c>
      <c r="F73" s="164" t="s">
        <v>328</v>
      </c>
      <c r="G73" s="127" t="s">
        <v>274</v>
      </c>
      <c r="H73" s="164"/>
      <c r="I73" s="130">
        <v>41750</v>
      </c>
      <c r="J73" s="117">
        <v>36838.28</v>
      </c>
    </row>
    <row r="74" spans="1:10" ht="34.200000000000003" customHeight="1">
      <c r="A74" s="212" t="str">
        <f t="shared" si="0"/>
        <v>23629</v>
      </c>
      <c r="B74" s="118">
        <f t="shared" si="2"/>
        <v>62</v>
      </c>
      <c r="C74" s="127" t="s">
        <v>251</v>
      </c>
      <c r="D74" s="126" t="s">
        <v>225</v>
      </c>
      <c r="E74" s="164" t="s">
        <v>322</v>
      </c>
      <c r="F74" s="164" t="s">
        <v>330</v>
      </c>
      <c r="G74" s="127" t="s">
        <v>275</v>
      </c>
      <c r="H74" s="164"/>
      <c r="I74" s="130">
        <v>65900</v>
      </c>
      <c r="J74" s="117">
        <v>60085.279999999999</v>
      </c>
    </row>
    <row r="75" spans="1:10" ht="43.95" customHeight="1">
      <c r="A75" s="212" t="str">
        <f t="shared" si="0"/>
        <v>23507</v>
      </c>
      <c r="B75" s="118">
        <f t="shared" si="2"/>
        <v>63</v>
      </c>
      <c r="C75" s="127" t="s">
        <v>252</v>
      </c>
      <c r="D75" s="126" t="s">
        <v>226</v>
      </c>
      <c r="E75" s="164" t="s">
        <v>322</v>
      </c>
      <c r="F75" s="164" t="s">
        <v>328</v>
      </c>
      <c r="G75" s="127" t="s">
        <v>276</v>
      </c>
      <c r="H75" s="177">
        <v>230000683</v>
      </c>
      <c r="I75" s="130">
        <v>1205847.8700000001</v>
      </c>
      <c r="J75" s="117">
        <v>482339.19</v>
      </c>
    </row>
    <row r="76" spans="1:10" ht="44.4" customHeight="1">
      <c r="A76" s="212" t="str">
        <f t="shared" ref="A76:A139" si="3">RIGHT(C76,5)</f>
        <v>23458</v>
      </c>
      <c r="B76" s="118">
        <f t="shared" si="2"/>
        <v>64</v>
      </c>
      <c r="C76" s="127" t="s">
        <v>253</v>
      </c>
      <c r="D76" s="126" t="s">
        <v>227</v>
      </c>
      <c r="E76" s="164" t="s">
        <v>322</v>
      </c>
      <c r="F76" s="164" t="s">
        <v>328</v>
      </c>
      <c r="G76" s="127" t="s">
        <v>277</v>
      </c>
      <c r="H76" s="164"/>
      <c r="I76" s="130">
        <v>69710</v>
      </c>
      <c r="J76" s="117">
        <v>5809.18</v>
      </c>
    </row>
    <row r="77" spans="1:10" ht="42.6" customHeight="1">
      <c r="A77" s="212" t="str">
        <f t="shared" si="3"/>
        <v>23417</v>
      </c>
      <c r="B77" s="118">
        <f t="shared" si="2"/>
        <v>65</v>
      </c>
      <c r="C77" s="127" t="s">
        <v>254</v>
      </c>
      <c r="D77" s="126" t="s">
        <v>228</v>
      </c>
      <c r="E77" s="164" t="s">
        <v>322</v>
      </c>
      <c r="F77" s="164" t="s">
        <v>331</v>
      </c>
      <c r="G77" s="127" t="s">
        <v>278</v>
      </c>
      <c r="H77" s="164"/>
      <c r="I77" s="130">
        <v>48250</v>
      </c>
      <c r="J77" s="117">
        <v>959.51</v>
      </c>
    </row>
    <row r="78" spans="1:10" ht="30.6" customHeight="1">
      <c r="A78" s="212" t="str">
        <f t="shared" si="3"/>
        <v>23418</v>
      </c>
      <c r="B78" s="118">
        <f t="shared" si="2"/>
        <v>66</v>
      </c>
      <c r="C78" s="127" t="s">
        <v>255</v>
      </c>
      <c r="D78" s="126" t="s">
        <v>229</v>
      </c>
      <c r="E78" s="164" t="s">
        <v>322</v>
      </c>
      <c r="F78" s="164" t="s">
        <v>332</v>
      </c>
      <c r="G78" s="127" t="s">
        <v>279</v>
      </c>
      <c r="H78" s="164"/>
      <c r="I78" s="130">
        <v>120644.07</v>
      </c>
      <c r="J78" s="117">
        <v>2404.13</v>
      </c>
    </row>
    <row r="79" spans="1:10" ht="30" customHeight="1">
      <c r="A79" s="212" t="str">
        <f t="shared" si="3"/>
        <v>23617</v>
      </c>
      <c r="B79" s="118">
        <f t="shared" si="2"/>
        <v>67</v>
      </c>
      <c r="C79" s="127" t="s">
        <v>256</v>
      </c>
      <c r="D79" s="126" t="s">
        <v>230</v>
      </c>
      <c r="E79" s="164" t="s">
        <v>322</v>
      </c>
      <c r="F79" s="164" t="s">
        <v>333</v>
      </c>
      <c r="G79" s="127" t="s">
        <v>267</v>
      </c>
      <c r="H79" s="177">
        <v>230000747</v>
      </c>
      <c r="I79" s="130">
        <v>449916.67</v>
      </c>
      <c r="J79" s="117">
        <v>396985.27</v>
      </c>
    </row>
    <row r="80" spans="1:10" ht="42" customHeight="1">
      <c r="A80" s="212" t="str">
        <f t="shared" si="3"/>
        <v>23619</v>
      </c>
      <c r="B80" s="118">
        <f t="shared" si="2"/>
        <v>68</v>
      </c>
      <c r="C80" s="127" t="s">
        <v>257</v>
      </c>
      <c r="D80" s="126" t="s">
        <v>231</v>
      </c>
      <c r="E80" s="164" t="s">
        <v>322</v>
      </c>
      <c r="F80" s="164" t="s">
        <v>328</v>
      </c>
      <c r="G80" s="127" t="s">
        <v>274</v>
      </c>
      <c r="H80" s="164"/>
      <c r="I80" s="130">
        <v>43364.33</v>
      </c>
      <c r="J80" s="117">
        <v>38262.65</v>
      </c>
    </row>
    <row r="81" spans="1:410" ht="40.950000000000003" customHeight="1">
      <c r="A81" s="212" t="str">
        <f t="shared" si="3"/>
        <v>23422</v>
      </c>
      <c r="B81" s="118">
        <f t="shared" si="2"/>
        <v>69</v>
      </c>
      <c r="C81" s="127" t="s">
        <v>258</v>
      </c>
      <c r="D81" s="126" t="s">
        <v>232</v>
      </c>
      <c r="E81" s="164" t="s">
        <v>322</v>
      </c>
      <c r="F81" s="164" t="s">
        <v>331</v>
      </c>
      <c r="G81" s="127" t="s">
        <v>280</v>
      </c>
      <c r="H81" s="164"/>
      <c r="I81" s="130">
        <v>119925.34</v>
      </c>
      <c r="J81" s="117">
        <v>39975.1</v>
      </c>
    </row>
    <row r="82" spans="1:410" ht="30" customHeight="1">
      <c r="A82" s="212" t="str">
        <f t="shared" si="3"/>
        <v>23455</v>
      </c>
      <c r="B82" s="118">
        <f t="shared" si="2"/>
        <v>70</v>
      </c>
      <c r="C82" s="127" t="s">
        <v>259</v>
      </c>
      <c r="D82" s="126" t="s">
        <v>233</v>
      </c>
      <c r="E82" s="164" t="s">
        <v>322</v>
      </c>
      <c r="F82" s="164" t="s">
        <v>334</v>
      </c>
      <c r="G82" s="127" t="s">
        <v>281</v>
      </c>
      <c r="H82" s="164"/>
      <c r="I82" s="130">
        <v>170870.42</v>
      </c>
      <c r="J82" s="117">
        <v>95486.42</v>
      </c>
    </row>
    <row r="83" spans="1:410" ht="46.95" customHeight="1">
      <c r="A83" s="212" t="str">
        <f t="shared" si="3"/>
        <v>23384</v>
      </c>
      <c r="B83" s="118">
        <f t="shared" si="2"/>
        <v>71</v>
      </c>
      <c r="C83" s="127" t="s">
        <v>260</v>
      </c>
      <c r="D83" s="126" t="s">
        <v>234</v>
      </c>
      <c r="E83" s="164" t="s">
        <v>322</v>
      </c>
      <c r="F83" s="164" t="s">
        <v>335</v>
      </c>
      <c r="G83" s="127" t="s">
        <v>282</v>
      </c>
      <c r="H83" s="164"/>
      <c r="I83" s="130">
        <v>149667.75</v>
      </c>
      <c r="J83" s="117">
        <v>2390.5300000000002</v>
      </c>
    </row>
    <row r="84" spans="1:410" ht="46.95" customHeight="1">
      <c r="A84" s="212" t="str">
        <f t="shared" si="3"/>
        <v>20769</v>
      </c>
      <c r="B84" s="118">
        <f t="shared" si="2"/>
        <v>72</v>
      </c>
      <c r="C84" s="127" t="s">
        <v>261</v>
      </c>
      <c r="D84" s="126" t="s">
        <v>235</v>
      </c>
      <c r="E84" s="164" t="s">
        <v>322</v>
      </c>
      <c r="F84" s="164" t="s">
        <v>328</v>
      </c>
      <c r="G84" s="127" t="s">
        <v>187</v>
      </c>
      <c r="H84" s="184"/>
      <c r="I84" s="130">
        <v>84738.98</v>
      </c>
      <c r="J84" s="117">
        <v>9415.4599999999991</v>
      </c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  <c r="IW84" s="13"/>
      <c r="IX84" s="13"/>
      <c r="IY84" s="13"/>
      <c r="IZ84" s="13"/>
      <c r="JA84" s="13"/>
      <c r="JB84" s="13"/>
      <c r="JC84" s="13"/>
      <c r="JD84" s="13"/>
      <c r="JE84" s="13"/>
      <c r="JF84" s="13"/>
      <c r="JG84" s="13"/>
      <c r="JH84" s="13"/>
      <c r="JI84" s="13"/>
      <c r="JJ84" s="13"/>
      <c r="JK84" s="13"/>
      <c r="JL84" s="13"/>
      <c r="JM84" s="13"/>
      <c r="JN84" s="13"/>
      <c r="JO84" s="13"/>
      <c r="JP84" s="13"/>
      <c r="JQ84" s="13"/>
      <c r="JR84" s="13"/>
      <c r="JS84" s="13"/>
      <c r="JT84" s="13"/>
      <c r="JU84" s="13"/>
      <c r="JV84" s="13"/>
      <c r="JW84" s="13"/>
      <c r="JX84" s="13"/>
      <c r="JY84" s="13"/>
      <c r="JZ84" s="13"/>
      <c r="KA84" s="13"/>
      <c r="KB84" s="13"/>
      <c r="KC84" s="13"/>
      <c r="KD84" s="13"/>
      <c r="KE84" s="13"/>
      <c r="KF84" s="13"/>
      <c r="KG84" s="13"/>
      <c r="KH84" s="13"/>
      <c r="KI84" s="13"/>
      <c r="KJ84" s="13"/>
      <c r="KK84" s="13"/>
      <c r="KL84" s="13"/>
      <c r="KM84" s="13"/>
      <c r="KN84" s="13"/>
      <c r="KO84" s="13"/>
      <c r="KP84" s="13"/>
      <c r="KQ84" s="13"/>
      <c r="KR84" s="13"/>
      <c r="KS84" s="13"/>
      <c r="KT84" s="13"/>
      <c r="KU84" s="13"/>
      <c r="KV84" s="13"/>
      <c r="KW84" s="13"/>
      <c r="KX84" s="13"/>
      <c r="KY84" s="13"/>
      <c r="KZ84" s="13"/>
      <c r="LA84" s="13"/>
      <c r="LB84" s="13"/>
      <c r="LC84" s="13"/>
      <c r="LD84" s="13"/>
      <c r="LE84" s="13"/>
      <c r="LF84" s="13"/>
      <c r="LG84" s="13"/>
      <c r="LH84" s="13"/>
      <c r="LI84" s="13"/>
      <c r="LJ84" s="13"/>
      <c r="LK84" s="13"/>
      <c r="LL84" s="13"/>
      <c r="LM84" s="13"/>
      <c r="LN84" s="13"/>
      <c r="LO84" s="13"/>
      <c r="LP84" s="13"/>
      <c r="LQ84" s="13"/>
      <c r="LR84" s="13"/>
      <c r="LS84" s="13"/>
      <c r="LT84" s="13"/>
      <c r="LU84" s="13"/>
      <c r="LV84" s="13"/>
      <c r="LW84" s="13"/>
      <c r="LX84" s="13"/>
      <c r="LY84" s="13"/>
      <c r="LZ84" s="13"/>
      <c r="MA84" s="13"/>
      <c r="MB84" s="13"/>
      <c r="MC84" s="13"/>
      <c r="MD84" s="13"/>
      <c r="ME84" s="13"/>
      <c r="MF84" s="13"/>
      <c r="MG84" s="13"/>
      <c r="MH84" s="13"/>
      <c r="MI84" s="13"/>
      <c r="MJ84" s="13"/>
      <c r="MK84" s="13"/>
      <c r="ML84" s="13"/>
      <c r="MM84" s="13"/>
      <c r="MN84" s="13"/>
      <c r="MO84" s="13"/>
      <c r="MP84" s="13"/>
      <c r="MQ84" s="13"/>
      <c r="MR84" s="13"/>
      <c r="MS84" s="13"/>
      <c r="MT84" s="13"/>
      <c r="MU84" s="13"/>
      <c r="MV84" s="13"/>
      <c r="MW84" s="13"/>
      <c r="MX84" s="13"/>
      <c r="MY84" s="13"/>
      <c r="MZ84" s="13"/>
      <c r="NA84" s="13"/>
      <c r="NB84" s="13"/>
      <c r="NC84" s="13"/>
      <c r="ND84" s="13"/>
      <c r="NE84" s="13"/>
      <c r="NF84" s="13"/>
      <c r="NG84" s="13"/>
      <c r="NH84" s="13"/>
      <c r="NI84" s="13"/>
      <c r="NJ84" s="13"/>
      <c r="NK84" s="13"/>
      <c r="NL84" s="13"/>
      <c r="NM84" s="13"/>
      <c r="NN84" s="13"/>
      <c r="NO84" s="13"/>
      <c r="NP84" s="13"/>
      <c r="NQ84" s="13"/>
      <c r="NR84" s="13"/>
      <c r="NS84" s="13"/>
      <c r="NT84" s="13"/>
      <c r="NU84" s="13"/>
      <c r="NV84" s="13"/>
      <c r="NW84" s="13"/>
      <c r="NX84" s="13"/>
      <c r="NY84" s="13"/>
      <c r="NZ84" s="13"/>
      <c r="OA84" s="13"/>
      <c r="OB84" s="13"/>
      <c r="OC84" s="13"/>
      <c r="OD84" s="13"/>
      <c r="OE84" s="13"/>
      <c r="OF84" s="13"/>
      <c r="OG84" s="13"/>
      <c r="OH84" s="13"/>
      <c r="OI84" s="13"/>
      <c r="OJ84" s="13"/>
      <c r="OK84" s="13"/>
      <c r="OL84" s="13"/>
      <c r="OM84" s="13"/>
      <c r="ON84" s="13"/>
      <c r="OO84" s="13"/>
      <c r="OP84" s="13"/>
      <c r="OQ84" s="13"/>
      <c r="OR84" s="13"/>
      <c r="OS84" s="13"/>
      <c r="OT84" s="13"/>
    </row>
    <row r="85" spans="1:410" ht="38.4" customHeight="1">
      <c r="A85" s="212" t="str">
        <f t="shared" si="3"/>
        <v>23530</v>
      </c>
      <c r="B85" s="118">
        <f t="shared" si="2"/>
        <v>73</v>
      </c>
      <c r="C85" s="127" t="s">
        <v>262</v>
      </c>
      <c r="D85" s="126" t="s">
        <v>236</v>
      </c>
      <c r="E85" s="164" t="s">
        <v>322</v>
      </c>
      <c r="F85" s="164" t="s">
        <v>333</v>
      </c>
      <c r="G85" s="127" t="s">
        <v>283</v>
      </c>
      <c r="H85" s="184"/>
      <c r="I85" s="130">
        <v>42000</v>
      </c>
      <c r="J85" s="117">
        <v>30916.73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  <c r="IW85" s="13"/>
      <c r="IX85" s="13"/>
      <c r="IY85" s="13"/>
      <c r="IZ85" s="13"/>
      <c r="JA85" s="13"/>
      <c r="JB85" s="13"/>
      <c r="JC85" s="13"/>
      <c r="JD85" s="13"/>
      <c r="JE85" s="13"/>
      <c r="JF85" s="13"/>
      <c r="JG85" s="13"/>
      <c r="JH85" s="13"/>
      <c r="JI85" s="13"/>
      <c r="JJ85" s="13"/>
      <c r="JK85" s="13"/>
      <c r="JL85" s="13"/>
      <c r="JM85" s="13"/>
      <c r="JN85" s="13"/>
      <c r="JO85" s="13"/>
      <c r="JP85" s="13"/>
      <c r="JQ85" s="13"/>
      <c r="JR85" s="13"/>
      <c r="JS85" s="13"/>
      <c r="JT85" s="13"/>
      <c r="JU85" s="13"/>
      <c r="JV85" s="13"/>
      <c r="JW85" s="13"/>
      <c r="JX85" s="13"/>
      <c r="JY85" s="13"/>
      <c r="JZ85" s="13"/>
      <c r="KA85" s="13"/>
      <c r="KB85" s="13"/>
      <c r="KC85" s="13"/>
      <c r="KD85" s="13"/>
      <c r="KE85" s="13"/>
      <c r="KF85" s="13"/>
      <c r="KG85" s="13"/>
      <c r="KH85" s="13"/>
      <c r="KI85" s="13"/>
      <c r="KJ85" s="13"/>
      <c r="KK85" s="13"/>
      <c r="KL85" s="13"/>
      <c r="KM85" s="13"/>
      <c r="KN85" s="13"/>
      <c r="KO85" s="13"/>
      <c r="KP85" s="13"/>
      <c r="KQ85" s="13"/>
      <c r="KR85" s="13"/>
      <c r="KS85" s="13"/>
      <c r="KT85" s="13"/>
      <c r="KU85" s="13"/>
      <c r="KV85" s="13"/>
      <c r="KW85" s="13"/>
      <c r="KX85" s="13"/>
      <c r="KY85" s="13"/>
      <c r="KZ85" s="13"/>
      <c r="LA85" s="13"/>
      <c r="LB85" s="13"/>
      <c r="LC85" s="13"/>
      <c r="LD85" s="13"/>
      <c r="LE85" s="13"/>
      <c r="LF85" s="13"/>
      <c r="LG85" s="13"/>
      <c r="LH85" s="13"/>
      <c r="LI85" s="13"/>
      <c r="LJ85" s="13"/>
      <c r="LK85" s="13"/>
      <c r="LL85" s="13"/>
      <c r="LM85" s="13"/>
      <c r="LN85" s="13"/>
      <c r="LO85" s="13"/>
      <c r="LP85" s="13"/>
      <c r="LQ85" s="13"/>
      <c r="LR85" s="13"/>
      <c r="LS85" s="13"/>
      <c r="LT85" s="13"/>
      <c r="LU85" s="13"/>
      <c r="LV85" s="13"/>
      <c r="LW85" s="13"/>
      <c r="LX85" s="13"/>
      <c r="LY85" s="13"/>
      <c r="LZ85" s="13"/>
      <c r="MA85" s="13"/>
      <c r="MB85" s="13"/>
      <c r="MC85" s="13"/>
      <c r="MD85" s="13"/>
      <c r="ME85" s="13"/>
      <c r="MF85" s="13"/>
      <c r="MG85" s="13"/>
      <c r="MH85" s="13"/>
      <c r="MI85" s="13"/>
      <c r="MJ85" s="13"/>
      <c r="MK85" s="13"/>
      <c r="ML85" s="13"/>
      <c r="MM85" s="13"/>
      <c r="MN85" s="13"/>
      <c r="MO85" s="13"/>
      <c r="MP85" s="13"/>
      <c r="MQ85" s="13"/>
      <c r="MR85" s="13"/>
      <c r="MS85" s="13"/>
      <c r="MT85" s="13"/>
      <c r="MU85" s="13"/>
      <c r="MV85" s="13"/>
      <c r="MW85" s="13"/>
      <c r="MX85" s="13"/>
      <c r="MY85" s="13"/>
      <c r="MZ85" s="13"/>
      <c r="NA85" s="13"/>
      <c r="NB85" s="13"/>
      <c r="NC85" s="13"/>
      <c r="ND85" s="13"/>
      <c r="NE85" s="13"/>
      <c r="NF85" s="13"/>
      <c r="NG85" s="13"/>
      <c r="NH85" s="13"/>
      <c r="NI85" s="13"/>
      <c r="NJ85" s="13"/>
      <c r="NK85" s="13"/>
      <c r="NL85" s="13"/>
      <c r="NM85" s="13"/>
      <c r="NN85" s="13"/>
      <c r="NO85" s="13"/>
      <c r="NP85" s="13"/>
      <c r="NQ85" s="13"/>
      <c r="NR85" s="13"/>
      <c r="NS85" s="13"/>
      <c r="NT85" s="13"/>
      <c r="NU85" s="13"/>
      <c r="NV85" s="13"/>
      <c r="NW85" s="13"/>
      <c r="NX85" s="13"/>
      <c r="NY85" s="13"/>
      <c r="NZ85" s="13"/>
      <c r="OA85" s="13"/>
      <c r="OB85" s="13"/>
      <c r="OC85" s="13"/>
      <c r="OD85" s="13"/>
      <c r="OE85" s="13"/>
      <c r="OF85" s="13"/>
      <c r="OG85" s="13"/>
      <c r="OH85" s="13"/>
      <c r="OI85" s="13"/>
      <c r="OJ85" s="13"/>
      <c r="OK85" s="13"/>
      <c r="OL85" s="13"/>
      <c r="OM85" s="13"/>
      <c r="ON85" s="13"/>
      <c r="OO85" s="13"/>
      <c r="OP85" s="13"/>
      <c r="OQ85" s="13"/>
      <c r="OR85" s="13"/>
      <c r="OS85" s="13"/>
      <c r="OT85" s="13"/>
    </row>
    <row r="86" spans="1:410" ht="30.6" customHeight="1">
      <c r="A86" s="212" t="str">
        <f t="shared" si="3"/>
        <v>23533</v>
      </c>
      <c r="B86" s="118">
        <f t="shared" si="2"/>
        <v>74</v>
      </c>
      <c r="C86" s="127" t="s">
        <v>263</v>
      </c>
      <c r="D86" s="126" t="s">
        <v>237</v>
      </c>
      <c r="E86" s="164" t="s">
        <v>322</v>
      </c>
      <c r="F86" s="164" t="s">
        <v>333</v>
      </c>
      <c r="G86" s="127" t="s">
        <v>284</v>
      </c>
      <c r="H86" s="184"/>
      <c r="I86" s="130">
        <v>42000</v>
      </c>
      <c r="J86" s="117">
        <v>32083.39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  <c r="IW86" s="13"/>
      <c r="IX86" s="13"/>
      <c r="IY86" s="13"/>
      <c r="IZ86" s="13"/>
      <c r="JA86" s="13"/>
      <c r="JB86" s="13"/>
      <c r="JC86" s="13"/>
      <c r="JD86" s="13"/>
      <c r="JE86" s="13"/>
      <c r="JF86" s="13"/>
      <c r="JG86" s="13"/>
      <c r="JH86" s="13"/>
      <c r="JI86" s="13"/>
      <c r="JJ86" s="13"/>
      <c r="JK86" s="13"/>
      <c r="JL86" s="13"/>
      <c r="JM86" s="13"/>
      <c r="JN86" s="13"/>
      <c r="JO86" s="13"/>
      <c r="JP86" s="13"/>
      <c r="JQ86" s="13"/>
      <c r="JR86" s="13"/>
      <c r="JS86" s="13"/>
      <c r="JT86" s="13"/>
      <c r="JU86" s="13"/>
      <c r="JV86" s="13"/>
      <c r="JW86" s="13"/>
      <c r="JX86" s="13"/>
      <c r="JY86" s="13"/>
      <c r="JZ86" s="13"/>
      <c r="KA86" s="13"/>
      <c r="KB86" s="13"/>
      <c r="KC86" s="13"/>
      <c r="KD86" s="13"/>
      <c r="KE86" s="13"/>
      <c r="KF86" s="13"/>
      <c r="KG86" s="13"/>
      <c r="KH86" s="13"/>
      <c r="KI86" s="13"/>
      <c r="KJ86" s="13"/>
      <c r="KK86" s="13"/>
      <c r="KL86" s="13"/>
      <c r="KM86" s="13"/>
      <c r="KN86" s="13"/>
      <c r="KO86" s="13"/>
      <c r="KP86" s="13"/>
      <c r="KQ86" s="13"/>
      <c r="KR86" s="13"/>
      <c r="KS86" s="13"/>
      <c r="KT86" s="13"/>
      <c r="KU86" s="13"/>
      <c r="KV86" s="13"/>
      <c r="KW86" s="13"/>
      <c r="KX86" s="13"/>
      <c r="KY86" s="13"/>
      <c r="KZ86" s="13"/>
      <c r="LA86" s="13"/>
      <c r="LB86" s="13"/>
      <c r="LC86" s="13"/>
      <c r="LD86" s="13"/>
      <c r="LE86" s="13"/>
      <c r="LF86" s="13"/>
      <c r="LG86" s="13"/>
      <c r="LH86" s="13"/>
      <c r="LI86" s="13"/>
      <c r="LJ86" s="13"/>
      <c r="LK86" s="13"/>
      <c r="LL86" s="13"/>
      <c r="LM86" s="13"/>
      <c r="LN86" s="13"/>
      <c r="LO86" s="13"/>
      <c r="LP86" s="13"/>
      <c r="LQ86" s="13"/>
      <c r="LR86" s="13"/>
      <c r="LS86" s="13"/>
      <c r="LT86" s="13"/>
      <c r="LU86" s="13"/>
      <c r="LV86" s="13"/>
      <c r="LW86" s="13"/>
      <c r="LX86" s="13"/>
      <c r="LY86" s="13"/>
      <c r="LZ86" s="13"/>
      <c r="MA86" s="13"/>
      <c r="MB86" s="13"/>
      <c r="MC86" s="13"/>
      <c r="MD86" s="13"/>
      <c r="ME86" s="13"/>
      <c r="MF86" s="13"/>
      <c r="MG86" s="13"/>
      <c r="MH86" s="13"/>
      <c r="MI86" s="13"/>
      <c r="MJ86" s="13"/>
      <c r="MK86" s="13"/>
      <c r="ML86" s="13"/>
      <c r="MM86" s="13"/>
      <c r="MN86" s="13"/>
      <c r="MO86" s="13"/>
      <c r="MP86" s="13"/>
      <c r="MQ86" s="13"/>
      <c r="MR86" s="13"/>
      <c r="MS86" s="13"/>
      <c r="MT86" s="13"/>
      <c r="MU86" s="13"/>
      <c r="MV86" s="13"/>
      <c r="MW86" s="13"/>
      <c r="MX86" s="13"/>
      <c r="MY86" s="13"/>
      <c r="MZ86" s="13"/>
      <c r="NA86" s="13"/>
      <c r="NB86" s="13"/>
      <c r="NC86" s="13"/>
      <c r="ND86" s="13"/>
      <c r="NE86" s="13"/>
      <c r="NF86" s="13"/>
      <c r="NG86" s="13"/>
      <c r="NH86" s="13"/>
      <c r="NI86" s="13"/>
      <c r="NJ86" s="13"/>
      <c r="NK86" s="13"/>
      <c r="NL86" s="13"/>
      <c r="NM86" s="13"/>
      <c r="NN86" s="13"/>
      <c r="NO86" s="13"/>
      <c r="NP86" s="13"/>
      <c r="NQ86" s="13"/>
      <c r="NR86" s="13"/>
      <c r="NS86" s="13"/>
      <c r="NT86" s="13"/>
      <c r="NU86" s="13"/>
      <c r="NV86" s="13"/>
      <c r="NW86" s="13"/>
      <c r="NX86" s="13"/>
      <c r="NY86" s="13"/>
      <c r="NZ86" s="13"/>
      <c r="OA86" s="13"/>
      <c r="OB86" s="13"/>
      <c r="OC86" s="13"/>
      <c r="OD86" s="13"/>
      <c r="OE86" s="13"/>
      <c r="OF86" s="13"/>
      <c r="OG86" s="13"/>
      <c r="OH86" s="13"/>
      <c r="OI86" s="13"/>
      <c r="OJ86" s="13"/>
      <c r="OK86" s="13"/>
      <c r="OL86" s="13"/>
      <c r="OM86" s="13"/>
      <c r="ON86" s="13"/>
      <c r="OO86" s="13"/>
      <c r="OP86" s="13"/>
      <c r="OQ86" s="13"/>
      <c r="OR86" s="13"/>
      <c r="OS86" s="13"/>
      <c r="OT86" s="13"/>
    </row>
    <row r="87" spans="1:410" ht="32.4" customHeight="1">
      <c r="A87" s="212" t="str">
        <f t="shared" si="3"/>
        <v>51291</v>
      </c>
      <c r="B87" s="118">
        <f t="shared" si="2"/>
        <v>75</v>
      </c>
      <c r="C87" s="127" t="s">
        <v>264</v>
      </c>
      <c r="D87" s="126" t="s">
        <v>238</v>
      </c>
      <c r="E87" s="164" t="s">
        <v>322</v>
      </c>
      <c r="F87" s="164" t="s">
        <v>336</v>
      </c>
      <c r="G87" s="127" t="s">
        <v>285</v>
      </c>
      <c r="H87" s="184"/>
      <c r="I87" s="130">
        <v>80000</v>
      </c>
      <c r="J87" s="117">
        <v>13333.38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  <c r="IW87" s="13"/>
      <c r="IX87" s="13"/>
      <c r="IY87" s="13"/>
      <c r="IZ87" s="13"/>
      <c r="JA87" s="13"/>
      <c r="JB87" s="13"/>
      <c r="JC87" s="13"/>
      <c r="JD87" s="13"/>
      <c r="JE87" s="13"/>
      <c r="JF87" s="13"/>
      <c r="JG87" s="13"/>
      <c r="JH87" s="13"/>
      <c r="JI87" s="13"/>
      <c r="JJ87" s="13"/>
      <c r="JK87" s="13"/>
      <c r="JL87" s="13"/>
      <c r="JM87" s="13"/>
      <c r="JN87" s="13"/>
      <c r="JO87" s="13"/>
      <c r="JP87" s="13"/>
      <c r="JQ87" s="13"/>
      <c r="JR87" s="13"/>
      <c r="JS87" s="13"/>
      <c r="JT87" s="13"/>
      <c r="JU87" s="13"/>
      <c r="JV87" s="13"/>
      <c r="JW87" s="13"/>
      <c r="JX87" s="13"/>
      <c r="JY87" s="13"/>
      <c r="JZ87" s="13"/>
      <c r="KA87" s="13"/>
      <c r="KB87" s="13"/>
      <c r="KC87" s="13"/>
      <c r="KD87" s="13"/>
      <c r="KE87" s="13"/>
      <c r="KF87" s="13"/>
      <c r="KG87" s="13"/>
      <c r="KH87" s="13"/>
      <c r="KI87" s="13"/>
      <c r="KJ87" s="13"/>
      <c r="KK87" s="13"/>
      <c r="KL87" s="13"/>
      <c r="KM87" s="13"/>
      <c r="KN87" s="13"/>
      <c r="KO87" s="13"/>
      <c r="KP87" s="13"/>
      <c r="KQ87" s="13"/>
      <c r="KR87" s="13"/>
      <c r="KS87" s="13"/>
      <c r="KT87" s="13"/>
      <c r="KU87" s="13"/>
      <c r="KV87" s="13"/>
      <c r="KW87" s="13"/>
      <c r="KX87" s="13"/>
      <c r="KY87" s="13"/>
      <c r="KZ87" s="13"/>
      <c r="LA87" s="13"/>
      <c r="LB87" s="13"/>
      <c r="LC87" s="13"/>
      <c r="LD87" s="13"/>
      <c r="LE87" s="13"/>
      <c r="LF87" s="13"/>
      <c r="LG87" s="13"/>
      <c r="LH87" s="13"/>
      <c r="LI87" s="13"/>
      <c r="LJ87" s="13"/>
      <c r="LK87" s="13"/>
      <c r="LL87" s="13"/>
      <c r="LM87" s="13"/>
      <c r="LN87" s="13"/>
      <c r="LO87" s="13"/>
      <c r="LP87" s="13"/>
      <c r="LQ87" s="13"/>
      <c r="LR87" s="13"/>
      <c r="LS87" s="13"/>
      <c r="LT87" s="13"/>
      <c r="LU87" s="13"/>
      <c r="LV87" s="13"/>
      <c r="LW87" s="13"/>
      <c r="LX87" s="13"/>
      <c r="LY87" s="13"/>
      <c r="LZ87" s="13"/>
      <c r="MA87" s="13"/>
      <c r="MB87" s="13"/>
      <c r="MC87" s="13"/>
      <c r="MD87" s="13"/>
      <c r="ME87" s="13"/>
      <c r="MF87" s="13"/>
      <c r="MG87" s="13"/>
      <c r="MH87" s="13"/>
      <c r="MI87" s="13"/>
      <c r="MJ87" s="13"/>
      <c r="MK87" s="13"/>
      <c r="ML87" s="13"/>
      <c r="MM87" s="13"/>
      <c r="MN87" s="13"/>
      <c r="MO87" s="13"/>
      <c r="MP87" s="13"/>
      <c r="MQ87" s="13"/>
      <c r="MR87" s="13"/>
      <c r="MS87" s="13"/>
      <c r="MT87" s="13"/>
      <c r="MU87" s="13"/>
      <c r="MV87" s="13"/>
      <c r="MW87" s="13"/>
      <c r="MX87" s="13"/>
      <c r="MY87" s="13"/>
      <c r="MZ87" s="13"/>
      <c r="NA87" s="13"/>
      <c r="NB87" s="13"/>
      <c r="NC87" s="13"/>
      <c r="ND87" s="13"/>
      <c r="NE87" s="13"/>
      <c r="NF87" s="13"/>
      <c r="NG87" s="13"/>
      <c r="NH87" s="13"/>
      <c r="NI87" s="13"/>
      <c r="NJ87" s="13"/>
      <c r="NK87" s="13"/>
      <c r="NL87" s="13"/>
      <c r="NM87" s="13"/>
      <c r="NN87" s="13"/>
      <c r="NO87" s="13"/>
      <c r="NP87" s="13"/>
      <c r="NQ87" s="13"/>
      <c r="NR87" s="13"/>
      <c r="NS87" s="13"/>
      <c r="NT87" s="13"/>
      <c r="NU87" s="13"/>
      <c r="NV87" s="13"/>
      <c r="NW87" s="13"/>
      <c r="NX87" s="13"/>
      <c r="NY87" s="13"/>
      <c r="NZ87" s="13"/>
      <c r="OA87" s="13"/>
      <c r="OB87" s="13"/>
      <c r="OC87" s="13"/>
      <c r="OD87" s="13"/>
      <c r="OE87" s="13"/>
      <c r="OF87" s="13"/>
      <c r="OG87" s="13"/>
      <c r="OH87" s="13"/>
      <c r="OI87" s="13"/>
      <c r="OJ87" s="13"/>
      <c r="OK87" s="13"/>
      <c r="OL87" s="13"/>
      <c r="OM87" s="13"/>
      <c r="ON87" s="13"/>
      <c r="OO87" s="13"/>
      <c r="OP87" s="13"/>
      <c r="OQ87" s="13"/>
      <c r="OR87" s="13"/>
      <c r="OS87" s="13"/>
      <c r="OT87" s="13"/>
    </row>
    <row r="88" spans="1:410" ht="33.6" customHeight="1">
      <c r="A88" s="212" t="str">
        <f t="shared" si="3"/>
        <v>23603</v>
      </c>
      <c r="B88" s="118">
        <f t="shared" si="2"/>
        <v>76</v>
      </c>
      <c r="C88" s="127" t="s">
        <v>265</v>
      </c>
      <c r="D88" s="126" t="s">
        <v>239</v>
      </c>
      <c r="E88" s="164" t="s">
        <v>322</v>
      </c>
      <c r="F88" s="164" t="s">
        <v>333</v>
      </c>
      <c r="G88" s="127" t="s">
        <v>286</v>
      </c>
      <c r="H88" s="184"/>
      <c r="I88" s="130">
        <v>44000</v>
      </c>
      <c r="J88" s="117">
        <v>36055.57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  <c r="IW88" s="13"/>
      <c r="IX88" s="13"/>
      <c r="IY88" s="13"/>
      <c r="IZ88" s="13"/>
      <c r="JA88" s="13"/>
      <c r="JB88" s="13"/>
      <c r="JC88" s="13"/>
      <c r="JD88" s="13"/>
      <c r="JE88" s="13"/>
      <c r="JF88" s="13"/>
      <c r="JG88" s="13"/>
      <c r="JH88" s="13"/>
      <c r="JI88" s="13"/>
      <c r="JJ88" s="13"/>
      <c r="JK88" s="13"/>
      <c r="JL88" s="13"/>
      <c r="JM88" s="13"/>
      <c r="JN88" s="13"/>
      <c r="JO88" s="13"/>
      <c r="JP88" s="13"/>
      <c r="JQ88" s="13"/>
      <c r="JR88" s="13"/>
      <c r="JS88" s="13"/>
      <c r="JT88" s="13"/>
      <c r="JU88" s="13"/>
      <c r="JV88" s="13"/>
      <c r="JW88" s="13"/>
      <c r="JX88" s="13"/>
      <c r="JY88" s="13"/>
      <c r="JZ88" s="13"/>
      <c r="KA88" s="13"/>
      <c r="KB88" s="13"/>
      <c r="KC88" s="13"/>
      <c r="KD88" s="13"/>
      <c r="KE88" s="13"/>
      <c r="KF88" s="13"/>
      <c r="KG88" s="13"/>
      <c r="KH88" s="13"/>
      <c r="KI88" s="13"/>
      <c r="KJ88" s="13"/>
      <c r="KK88" s="13"/>
      <c r="KL88" s="13"/>
      <c r="KM88" s="13"/>
      <c r="KN88" s="13"/>
      <c r="KO88" s="13"/>
      <c r="KP88" s="13"/>
      <c r="KQ88" s="13"/>
      <c r="KR88" s="13"/>
      <c r="KS88" s="13"/>
      <c r="KT88" s="13"/>
      <c r="KU88" s="13"/>
      <c r="KV88" s="13"/>
      <c r="KW88" s="13"/>
      <c r="KX88" s="13"/>
      <c r="KY88" s="13"/>
      <c r="KZ88" s="13"/>
      <c r="LA88" s="13"/>
      <c r="LB88" s="13"/>
      <c r="LC88" s="13"/>
      <c r="LD88" s="13"/>
      <c r="LE88" s="13"/>
      <c r="LF88" s="13"/>
      <c r="LG88" s="13"/>
      <c r="LH88" s="13"/>
      <c r="LI88" s="13"/>
      <c r="LJ88" s="13"/>
      <c r="LK88" s="13"/>
      <c r="LL88" s="13"/>
      <c r="LM88" s="13"/>
      <c r="LN88" s="13"/>
      <c r="LO88" s="13"/>
      <c r="LP88" s="13"/>
      <c r="LQ88" s="13"/>
      <c r="LR88" s="13"/>
      <c r="LS88" s="13"/>
      <c r="LT88" s="13"/>
      <c r="LU88" s="13"/>
      <c r="LV88" s="13"/>
      <c r="LW88" s="13"/>
      <c r="LX88" s="13"/>
      <c r="LY88" s="13"/>
      <c r="LZ88" s="13"/>
      <c r="MA88" s="13"/>
      <c r="MB88" s="13"/>
      <c r="MC88" s="13"/>
      <c r="MD88" s="13"/>
      <c r="ME88" s="13"/>
      <c r="MF88" s="13"/>
      <c r="MG88" s="13"/>
      <c r="MH88" s="13"/>
      <c r="MI88" s="13"/>
      <c r="MJ88" s="13"/>
      <c r="MK88" s="13"/>
      <c r="ML88" s="13"/>
      <c r="MM88" s="13"/>
      <c r="MN88" s="13"/>
      <c r="MO88" s="13"/>
      <c r="MP88" s="13"/>
      <c r="MQ88" s="13"/>
      <c r="MR88" s="13"/>
      <c r="MS88" s="13"/>
      <c r="MT88" s="13"/>
      <c r="MU88" s="13"/>
      <c r="MV88" s="13"/>
      <c r="MW88" s="13"/>
      <c r="MX88" s="13"/>
      <c r="MY88" s="13"/>
      <c r="MZ88" s="13"/>
      <c r="NA88" s="13"/>
      <c r="NB88" s="13"/>
      <c r="NC88" s="13"/>
      <c r="ND88" s="13"/>
      <c r="NE88" s="13"/>
      <c r="NF88" s="13"/>
      <c r="NG88" s="13"/>
      <c r="NH88" s="13"/>
      <c r="NI88" s="13"/>
      <c r="NJ88" s="13"/>
      <c r="NK88" s="13"/>
      <c r="NL88" s="13"/>
      <c r="NM88" s="13"/>
      <c r="NN88" s="13"/>
      <c r="NO88" s="13"/>
      <c r="NP88" s="13"/>
      <c r="NQ88" s="13"/>
      <c r="NR88" s="13"/>
      <c r="NS88" s="13"/>
      <c r="NT88" s="13"/>
      <c r="NU88" s="13"/>
      <c r="NV88" s="13"/>
      <c r="NW88" s="13"/>
      <c r="NX88" s="13"/>
      <c r="NY88" s="13"/>
      <c r="NZ88" s="13"/>
      <c r="OA88" s="13"/>
      <c r="OB88" s="13"/>
      <c r="OC88" s="13"/>
      <c r="OD88" s="13"/>
      <c r="OE88" s="13"/>
      <c r="OF88" s="13"/>
      <c r="OG88" s="13"/>
      <c r="OH88" s="13"/>
      <c r="OI88" s="13"/>
      <c r="OJ88" s="13"/>
      <c r="OK88" s="13"/>
      <c r="OL88" s="13"/>
      <c r="OM88" s="13"/>
      <c r="ON88" s="13"/>
      <c r="OO88" s="13"/>
      <c r="OP88" s="13"/>
      <c r="OQ88" s="13"/>
      <c r="OR88" s="13"/>
      <c r="OS88" s="13"/>
      <c r="OT88" s="13"/>
    </row>
    <row r="89" spans="1:410" ht="57" customHeight="1">
      <c r="A89" s="212" t="str">
        <f t="shared" si="3"/>
        <v>23531</v>
      </c>
      <c r="B89" s="118">
        <f t="shared" si="2"/>
        <v>77</v>
      </c>
      <c r="C89" s="185" t="s">
        <v>288</v>
      </c>
      <c r="D89" s="186" t="s">
        <v>287</v>
      </c>
      <c r="E89" s="164" t="s">
        <v>322</v>
      </c>
      <c r="F89" s="164" t="s">
        <v>331</v>
      </c>
      <c r="G89" s="187" t="s">
        <v>289</v>
      </c>
      <c r="H89" s="177">
        <v>230000693</v>
      </c>
      <c r="I89" s="188">
        <v>348008.67</v>
      </c>
      <c r="J89" s="117">
        <v>283183.52</v>
      </c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  <c r="KP89" s="13"/>
      <c r="KQ89" s="13"/>
      <c r="KR89" s="13"/>
      <c r="KS89" s="13"/>
      <c r="KT89" s="13"/>
      <c r="KU89" s="13"/>
      <c r="KV89" s="13"/>
      <c r="KW89" s="13"/>
      <c r="KX89" s="13"/>
      <c r="KY89" s="13"/>
      <c r="KZ89" s="13"/>
      <c r="LA89" s="13"/>
      <c r="LB89" s="13"/>
      <c r="LC89" s="13"/>
      <c r="LD89" s="13"/>
      <c r="LE89" s="13"/>
      <c r="LF89" s="13"/>
      <c r="LG89" s="13"/>
      <c r="LH89" s="13"/>
      <c r="LI89" s="13"/>
      <c r="LJ89" s="13"/>
      <c r="LK89" s="13"/>
      <c r="LL89" s="13"/>
      <c r="LM89" s="13"/>
      <c r="LN89" s="13"/>
      <c r="LO89" s="13"/>
      <c r="LP89" s="13"/>
      <c r="LQ89" s="13"/>
      <c r="LR89" s="13"/>
      <c r="LS89" s="13"/>
      <c r="LT89" s="13"/>
      <c r="LU89" s="13"/>
      <c r="LV89" s="13"/>
      <c r="LW89" s="13"/>
      <c r="LX89" s="13"/>
      <c r="LY89" s="13"/>
      <c r="LZ89" s="13"/>
      <c r="MA89" s="13"/>
      <c r="MB89" s="13"/>
      <c r="MC89" s="13"/>
      <c r="MD89" s="13"/>
      <c r="ME89" s="13"/>
      <c r="MF89" s="13"/>
      <c r="MG89" s="13"/>
      <c r="MH89" s="13"/>
      <c r="MI89" s="13"/>
      <c r="MJ89" s="13"/>
      <c r="MK89" s="13"/>
      <c r="ML89" s="13"/>
      <c r="MM89" s="13"/>
      <c r="MN89" s="13"/>
      <c r="MO89" s="13"/>
      <c r="MP89" s="13"/>
      <c r="MQ89" s="13"/>
      <c r="MR89" s="13"/>
      <c r="MS89" s="13"/>
      <c r="MT89" s="13"/>
      <c r="MU89" s="13"/>
      <c r="MV89" s="13"/>
      <c r="MW89" s="13"/>
      <c r="MX89" s="13"/>
      <c r="MY89" s="13"/>
      <c r="MZ89" s="13"/>
      <c r="NA89" s="13"/>
      <c r="NB89" s="13"/>
      <c r="NC89" s="13"/>
      <c r="ND89" s="13"/>
      <c r="NE89" s="13"/>
      <c r="NF89" s="13"/>
      <c r="NG89" s="13"/>
      <c r="NH89" s="13"/>
      <c r="NI89" s="13"/>
      <c r="NJ89" s="13"/>
      <c r="NK89" s="13"/>
      <c r="NL89" s="13"/>
      <c r="NM89" s="13"/>
      <c r="NN89" s="13"/>
      <c r="NO89" s="13"/>
      <c r="NP89" s="13"/>
      <c r="NQ89" s="13"/>
      <c r="NR89" s="13"/>
      <c r="NS89" s="13"/>
      <c r="NT89" s="13"/>
      <c r="NU89" s="13"/>
      <c r="NV89" s="13"/>
      <c r="NW89" s="13"/>
      <c r="NX89" s="13"/>
      <c r="NY89" s="13"/>
      <c r="NZ89" s="13"/>
      <c r="OA89" s="13"/>
      <c r="OB89" s="13"/>
      <c r="OC89" s="13"/>
      <c r="OD89" s="13"/>
      <c r="OE89" s="13"/>
      <c r="OF89" s="13"/>
      <c r="OG89" s="13"/>
      <c r="OH89" s="13"/>
      <c r="OI89" s="13"/>
      <c r="OJ89" s="13"/>
      <c r="OK89" s="13"/>
      <c r="OL89" s="13"/>
      <c r="OM89" s="13"/>
      <c r="ON89" s="13"/>
      <c r="OO89" s="13"/>
      <c r="OP89" s="13"/>
      <c r="OQ89" s="13"/>
      <c r="OR89" s="13"/>
      <c r="OS89" s="13"/>
      <c r="OT89" s="13"/>
    </row>
    <row r="90" spans="1:410" ht="46.95" customHeight="1">
      <c r="A90" s="212" t="str">
        <f t="shared" si="3"/>
        <v>23689</v>
      </c>
      <c r="B90" s="118">
        <f t="shared" si="2"/>
        <v>78</v>
      </c>
      <c r="C90" s="127">
        <v>23689</v>
      </c>
      <c r="D90" s="126" t="s">
        <v>240</v>
      </c>
      <c r="E90" s="164" t="s">
        <v>322</v>
      </c>
      <c r="F90" s="164" t="s">
        <v>337</v>
      </c>
      <c r="G90" s="156">
        <v>44833</v>
      </c>
      <c r="H90" s="165"/>
      <c r="I90" s="130">
        <v>52250</v>
      </c>
      <c r="J90" s="117">
        <v>49637.51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  <c r="IW90" s="13"/>
      <c r="IX90" s="13"/>
      <c r="IY90" s="13"/>
      <c r="IZ90" s="13"/>
      <c r="JA90" s="13"/>
      <c r="JB90" s="13"/>
      <c r="JC90" s="13"/>
      <c r="JD90" s="13"/>
      <c r="JE90" s="13"/>
      <c r="JF90" s="13"/>
      <c r="JG90" s="13"/>
      <c r="JH90" s="13"/>
      <c r="JI90" s="13"/>
      <c r="JJ90" s="13"/>
      <c r="JK90" s="13"/>
      <c r="JL90" s="13"/>
      <c r="JM90" s="13"/>
      <c r="JN90" s="13"/>
      <c r="JO90" s="13"/>
      <c r="JP90" s="13"/>
      <c r="JQ90" s="13"/>
      <c r="JR90" s="13"/>
      <c r="JS90" s="13"/>
      <c r="JT90" s="13"/>
      <c r="JU90" s="13"/>
      <c r="JV90" s="13"/>
      <c r="JW90" s="13"/>
      <c r="JX90" s="13"/>
      <c r="JY90" s="13"/>
      <c r="JZ90" s="13"/>
      <c r="KA90" s="13"/>
      <c r="KB90" s="13"/>
      <c r="KC90" s="13"/>
      <c r="KD90" s="13"/>
      <c r="KE90" s="13"/>
      <c r="KF90" s="13"/>
      <c r="KG90" s="13"/>
      <c r="KH90" s="13"/>
      <c r="KI90" s="13"/>
      <c r="KJ90" s="13"/>
      <c r="KK90" s="13"/>
      <c r="KL90" s="13"/>
      <c r="KM90" s="13"/>
      <c r="KN90" s="13"/>
      <c r="KO90" s="13"/>
      <c r="KP90" s="13"/>
      <c r="KQ90" s="13"/>
      <c r="KR90" s="13"/>
      <c r="KS90" s="13"/>
      <c r="KT90" s="13"/>
      <c r="KU90" s="13"/>
      <c r="KV90" s="13"/>
      <c r="KW90" s="13"/>
      <c r="KX90" s="13"/>
      <c r="KY90" s="13"/>
      <c r="KZ90" s="13"/>
      <c r="LA90" s="13"/>
      <c r="LB90" s="13"/>
      <c r="LC90" s="13"/>
      <c r="LD90" s="13"/>
      <c r="LE90" s="13"/>
      <c r="LF90" s="13"/>
      <c r="LG90" s="13"/>
      <c r="LH90" s="13"/>
      <c r="LI90" s="13"/>
      <c r="LJ90" s="13"/>
      <c r="LK90" s="13"/>
      <c r="LL90" s="13"/>
      <c r="LM90" s="13"/>
      <c r="LN90" s="13"/>
      <c r="LO90" s="13"/>
      <c r="LP90" s="13"/>
      <c r="LQ90" s="13"/>
      <c r="LR90" s="13"/>
      <c r="LS90" s="13"/>
      <c r="LT90" s="13"/>
      <c r="LU90" s="13"/>
      <c r="LV90" s="13"/>
      <c r="LW90" s="13"/>
      <c r="LX90" s="13"/>
      <c r="LY90" s="13"/>
      <c r="LZ90" s="13"/>
      <c r="MA90" s="13"/>
      <c r="MB90" s="13"/>
      <c r="MC90" s="13"/>
      <c r="MD90" s="13"/>
      <c r="ME90" s="13"/>
      <c r="MF90" s="13"/>
      <c r="MG90" s="13"/>
      <c r="MH90" s="13"/>
      <c r="MI90" s="13"/>
      <c r="MJ90" s="13"/>
      <c r="MK90" s="13"/>
      <c r="ML90" s="13"/>
      <c r="MM90" s="13"/>
      <c r="MN90" s="13"/>
      <c r="MO90" s="13"/>
      <c r="MP90" s="13"/>
      <c r="MQ90" s="13"/>
      <c r="MR90" s="13"/>
      <c r="MS90" s="13"/>
      <c r="MT90" s="13"/>
      <c r="MU90" s="13"/>
      <c r="MV90" s="13"/>
      <c r="MW90" s="13"/>
      <c r="MX90" s="13"/>
      <c r="MY90" s="13"/>
      <c r="MZ90" s="13"/>
      <c r="NA90" s="13"/>
      <c r="NB90" s="13"/>
      <c r="NC90" s="13"/>
      <c r="ND90" s="13"/>
      <c r="NE90" s="13"/>
      <c r="NF90" s="13"/>
      <c r="NG90" s="13"/>
      <c r="NH90" s="13"/>
      <c r="NI90" s="13"/>
      <c r="NJ90" s="13"/>
      <c r="NK90" s="13"/>
      <c r="NL90" s="13"/>
      <c r="NM90" s="13"/>
      <c r="NN90" s="13"/>
      <c r="NO90" s="13"/>
      <c r="NP90" s="13"/>
      <c r="NQ90" s="13"/>
      <c r="NR90" s="13"/>
      <c r="NS90" s="13"/>
      <c r="NT90" s="13"/>
      <c r="NU90" s="13"/>
      <c r="NV90" s="13"/>
      <c r="NW90" s="13"/>
      <c r="NX90" s="13"/>
      <c r="NY90" s="13"/>
      <c r="NZ90" s="13"/>
      <c r="OA90" s="13"/>
      <c r="OB90" s="13"/>
      <c r="OC90" s="13"/>
      <c r="OD90" s="13"/>
      <c r="OE90" s="13"/>
      <c r="OF90" s="13"/>
      <c r="OG90" s="13"/>
      <c r="OH90" s="13"/>
      <c r="OI90" s="13"/>
      <c r="OJ90" s="13"/>
      <c r="OK90" s="13"/>
      <c r="OL90" s="13"/>
      <c r="OM90" s="13"/>
      <c r="ON90" s="13"/>
      <c r="OO90" s="13"/>
      <c r="OP90" s="13"/>
      <c r="OQ90" s="13"/>
      <c r="OR90" s="13"/>
      <c r="OS90" s="13"/>
      <c r="OT90" s="13"/>
    </row>
    <row r="91" spans="1:410" ht="46.95" customHeight="1">
      <c r="A91" s="212" t="str">
        <f t="shared" si="3"/>
        <v>00023</v>
      </c>
      <c r="B91" s="118">
        <f t="shared" si="2"/>
        <v>79</v>
      </c>
      <c r="C91" s="143" t="s">
        <v>395</v>
      </c>
      <c r="D91" s="144" t="s">
        <v>396</v>
      </c>
      <c r="E91" s="127" t="s">
        <v>322</v>
      </c>
      <c r="F91" s="127" t="s">
        <v>393</v>
      </c>
      <c r="G91" s="145" t="s">
        <v>344</v>
      </c>
      <c r="H91" s="165"/>
      <c r="I91" s="131">
        <v>60665.440000000002</v>
      </c>
      <c r="J91" s="117">
        <v>6066.3</v>
      </c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  <c r="KP91" s="13"/>
      <c r="KQ91" s="13"/>
      <c r="KR91" s="13"/>
      <c r="KS91" s="13"/>
      <c r="KT91" s="13"/>
      <c r="KU91" s="13"/>
      <c r="KV91" s="13"/>
      <c r="KW91" s="13"/>
      <c r="KX91" s="13"/>
      <c r="KY91" s="13"/>
      <c r="KZ91" s="13"/>
      <c r="LA91" s="13"/>
      <c r="LB91" s="13"/>
      <c r="LC91" s="13"/>
      <c r="LD91" s="13"/>
      <c r="LE91" s="13"/>
      <c r="LF91" s="13"/>
      <c r="LG91" s="13"/>
      <c r="LH91" s="13"/>
      <c r="LI91" s="13"/>
      <c r="LJ91" s="13"/>
      <c r="LK91" s="13"/>
      <c r="LL91" s="13"/>
      <c r="LM91" s="13"/>
      <c r="LN91" s="13"/>
      <c r="LO91" s="13"/>
      <c r="LP91" s="13"/>
      <c r="LQ91" s="13"/>
      <c r="LR91" s="13"/>
      <c r="LS91" s="13"/>
      <c r="LT91" s="13"/>
      <c r="LU91" s="13"/>
      <c r="LV91" s="13"/>
      <c r="LW91" s="13"/>
      <c r="LX91" s="13"/>
      <c r="LY91" s="13"/>
      <c r="LZ91" s="13"/>
      <c r="MA91" s="13"/>
      <c r="MB91" s="13"/>
      <c r="MC91" s="13"/>
      <c r="MD91" s="13"/>
      <c r="ME91" s="13"/>
      <c r="MF91" s="13"/>
      <c r="MG91" s="13"/>
      <c r="MH91" s="13"/>
      <c r="MI91" s="13"/>
      <c r="MJ91" s="13"/>
      <c r="MK91" s="13"/>
      <c r="ML91" s="13"/>
      <c r="MM91" s="13"/>
      <c r="MN91" s="13"/>
      <c r="MO91" s="13"/>
      <c r="MP91" s="13"/>
      <c r="MQ91" s="13"/>
      <c r="MR91" s="13"/>
      <c r="MS91" s="13"/>
      <c r="MT91" s="13"/>
      <c r="MU91" s="13"/>
      <c r="MV91" s="13"/>
      <c r="MW91" s="13"/>
      <c r="MX91" s="13"/>
      <c r="MY91" s="13"/>
      <c r="MZ91" s="13"/>
      <c r="NA91" s="13"/>
      <c r="NB91" s="13"/>
      <c r="NC91" s="13"/>
      <c r="ND91" s="13"/>
      <c r="NE91" s="13"/>
      <c r="NF91" s="13"/>
      <c r="NG91" s="13"/>
      <c r="NH91" s="13"/>
      <c r="NI91" s="13"/>
      <c r="NJ91" s="13"/>
      <c r="NK91" s="13"/>
      <c r="NL91" s="13"/>
      <c r="NM91" s="13"/>
      <c r="NN91" s="13"/>
      <c r="NO91" s="13"/>
      <c r="NP91" s="13"/>
      <c r="NQ91" s="13"/>
      <c r="NR91" s="13"/>
      <c r="NS91" s="13"/>
      <c r="NT91" s="13"/>
      <c r="NU91" s="13"/>
      <c r="NV91" s="13"/>
      <c r="NW91" s="13"/>
      <c r="NX91" s="13"/>
      <c r="NY91" s="13"/>
      <c r="NZ91" s="13"/>
      <c r="OA91" s="13"/>
      <c r="OB91" s="13"/>
      <c r="OC91" s="13"/>
      <c r="OD91" s="13"/>
      <c r="OE91" s="13"/>
      <c r="OF91" s="13"/>
      <c r="OG91" s="13"/>
      <c r="OH91" s="13"/>
      <c r="OI91" s="13"/>
      <c r="OJ91" s="13"/>
      <c r="OK91" s="13"/>
      <c r="OL91" s="13"/>
      <c r="OM91" s="13"/>
      <c r="ON91" s="13"/>
      <c r="OO91" s="13"/>
      <c r="OP91" s="13"/>
      <c r="OQ91" s="13"/>
      <c r="OR91" s="13"/>
      <c r="OS91" s="13"/>
      <c r="OT91" s="13"/>
    </row>
    <row r="92" spans="1:410" ht="46.95" customHeight="1">
      <c r="A92" s="212" t="str">
        <f t="shared" si="3"/>
        <v>00022</v>
      </c>
      <c r="B92" s="118">
        <f t="shared" si="2"/>
        <v>80</v>
      </c>
      <c r="C92" s="143" t="s">
        <v>397</v>
      </c>
      <c r="D92" s="144" t="s">
        <v>398</v>
      </c>
      <c r="E92" s="127" t="s">
        <v>322</v>
      </c>
      <c r="F92" s="127" t="s">
        <v>393</v>
      </c>
      <c r="G92" s="145" t="s">
        <v>344</v>
      </c>
      <c r="H92" s="165"/>
      <c r="I92" s="131">
        <v>45052.6</v>
      </c>
      <c r="J92" s="117">
        <v>4505.2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  <c r="IW92" s="13"/>
      <c r="IX92" s="13"/>
      <c r="IY92" s="13"/>
      <c r="IZ92" s="13"/>
      <c r="JA92" s="13"/>
      <c r="JB92" s="13"/>
      <c r="JC92" s="13"/>
      <c r="JD92" s="13"/>
      <c r="JE92" s="13"/>
      <c r="JF92" s="13"/>
      <c r="JG92" s="13"/>
      <c r="JH92" s="13"/>
      <c r="JI92" s="13"/>
      <c r="JJ92" s="13"/>
      <c r="JK92" s="13"/>
      <c r="JL92" s="13"/>
      <c r="JM92" s="13"/>
      <c r="JN92" s="13"/>
      <c r="JO92" s="13"/>
      <c r="JP92" s="13"/>
      <c r="JQ92" s="13"/>
      <c r="JR92" s="13"/>
      <c r="JS92" s="13"/>
      <c r="JT92" s="13"/>
      <c r="JU92" s="13"/>
      <c r="JV92" s="13"/>
      <c r="JW92" s="13"/>
      <c r="JX92" s="13"/>
      <c r="JY92" s="13"/>
      <c r="JZ92" s="13"/>
      <c r="KA92" s="13"/>
      <c r="KB92" s="13"/>
      <c r="KC92" s="13"/>
      <c r="KD92" s="13"/>
      <c r="KE92" s="13"/>
      <c r="KF92" s="13"/>
      <c r="KG92" s="13"/>
      <c r="KH92" s="13"/>
      <c r="KI92" s="13"/>
      <c r="KJ92" s="13"/>
      <c r="KK92" s="13"/>
      <c r="KL92" s="13"/>
      <c r="KM92" s="13"/>
      <c r="KN92" s="13"/>
      <c r="KO92" s="13"/>
      <c r="KP92" s="13"/>
      <c r="KQ92" s="13"/>
      <c r="KR92" s="13"/>
      <c r="KS92" s="13"/>
      <c r="KT92" s="13"/>
      <c r="KU92" s="13"/>
      <c r="KV92" s="13"/>
      <c r="KW92" s="13"/>
      <c r="KX92" s="13"/>
      <c r="KY92" s="13"/>
      <c r="KZ92" s="13"/>
      <c r="LA92" s="13"/>
      <c r="LB92" s="13"/>
      <c r="LC92" s="13"/>
      <c r="LD92" s="13"/>
      <c r="LE92" s="13"/>
      <c r="LF92" s="13"/>
      <c r="LG92" s="13"/>
      <c r="LH92" s="13"/>
      <c r="LI92" s="13"/>
      <c r="LJ92" s="13"/>
      <c r="LK92" s="13"/>
      <c r="LL92" s="13"/>
      <c r="LM92" s="13"/>
      <c r="LN92" s="13"/>
      <c r="LO92" s="13"/>
      <c r="LP92" s="13"/>
      <c r="LQ92" s="13"/>
      <c r="LR92" s="13"/>
      <c r="LS92" s="13"/>
      <c r="LT92" s="13"/>
      <c r="LU92" s="13"/>
      <c r="LV92" s="13"/>
      <c r="LW92" s="13"/>
      <c r="LX92" s="13"/>
      <c r="LY92" s="13"/>
      <c r="LZ92" s="13"/>
      <c r="MA92" s="13"/>
      <c r="MB92" s="13"/>
      <c r="MC92" s="13"/>
      <c r="MD92" s="13"/>
      <c r="ME92" s="13"/>
      <c r="MF92" s="13"/>
      <c r="MG92" s="13"/>
      <c r="MH92" s="13"/>
      <c r="MI92" s="13"/>
      <c r="MJ92" s="13"/>
      <c r="MK92" s="13"/>
      <c r="ML92" s="13"/>
      <c r="MM92" s="13"/>
      <c r="MN92" s="13"/>
      <c r="MO92" s="13"/>
      <c r="MP92" s="13"/>
      <c r="MQ92" s="13"/>
      <c r="MR92" s="13"/>
      <c r="MS92" s="13"/>
      <c r="MT92" s="13"/>
      <c r="MU92" s="13"/>
      <c r="MV92" s="13"/>
      <c r="MW92" s="13"/>
      <c r="MX92" s="13"/>
      <c r="MY92" s="13"/>
      <c r="MZ92" s="13"/>
      <c r="NA92" s="13"/>
      <c r="NB92" s="13"/>
      <c r="NC92" s="13"/>
      <c r="ND92" s="13"/>
      <c r="NE92" s="13"/>
      <c r="NF92" s="13"/>
      <c r="NG92" s="13"/>
      <c r="NH92" s="13"/>
      <c r="NI92" s="13"/>
      <c r="NJ92" s="13"/>
      <c r="NK92" s="13"/>
      <c r="NL92" s="13"/>
      <c r="NM92" s="13"/>
      <c r="NN92" s="13"/>
      <c r="NO92" s="13"/>
      <c r="NP92" s="13"/>
      <c r="NQ92" s="13"/>
      <c r="NR92" s="13"/>
      <c r="NS92" s="13"/>
      <c r="NT92" s="13"/>
      <c r="NU92" s="13"/>
      <c r="NV92" s="13"/>
      <c r="NW92" s="13"/>
      <c r="NX92" s="13"/>
      <c r="NY92" s="13"/>
      <c r="NZ92" s="13"/>
      <c r="OA92" s="13"/>
      <c r="OB92" s="13"/>
      <c r="OC92" s="13"/>
      <c r="OD92" s="13"/>
      <c r="OE92" s="13"/>
      <c r="OF92" s="13"/>
      <c r="OG92" s="13"/>
      <c r="OH92" s="13"/>
      <c r="OI92" s="13"/>
      <c r="OJ92" s="13"/>
      <c r="OK92" s="13"/>
      <c r="OL92" s="13"/>
      <c r="OM92" s="13"/>
      <c r="ON92" s="13"/>
      <c r="OO92" s="13"/>
      <c r="OP92" s="13"/>
      <c r="OQ92" s="13"/>
      <c r="OR92" s="13"/>
      <c r="OS92" s="13"/>
      <c r="OT92" s="13"/>
    </row>
    <row r="93" spans="1:410" ht="46.95" customHeight="1">
      <c r="A93" s="212" t="str">
        <f t="shared" si="3"/>
        <v>23327</v>
      </c>
      <c r="B93" s="118">
        <f t="shared" si="2"/>
        <v>81</v>
      </c>
      <c r="C93" s="143" t="s">
        <v>399</v>
      </c>
      <c r="D93" s="146" t="s">
        <v>400</v>
      </c>
      <c r="E93" s="127" t="s">
        <v>322</v>
      </c>
      <c r="F93" s="127" t="s">
        <v>393</v>
      </c>
      <c r="G93" s="147" t="s">
        <v>401</v>
      </c>
      <c r="H93" s="165"/>
      <c r="I93" s="131">
        <v>51395.9</v>
      </c>
      <c r="J93" s="117">
        <v>9573.81</v>
      </c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  <c r="IW93" s="13"/>
      <c r="IX93" s="13"/>
      <c r="IY93" s="13"/>
      <c r="IZ93" s="13"/>
      <c r="JA93" s="13"/>
      <c r="JB93" s="13"/>
      <c r="JC93" s="13"/>
      <c r="JD93" s="13"/>
      <c r="JE93" s="13"/>
      <c r="JF93" s="13"/>
      <c r="JG93" s="13"/>
      <c r="JH93" s="13"/>
      <c r="JI93" s="13"/>
      <c r="JJ93" s="13"/>
      <c r="JK93" s="13"/>
      <c r="JL93" s="13"/>
      <c r="JM93" s="13"/>
      <c r="JN93" s="13"/>
      <c r="JO93" s="13"/>
      <c r="JP93" s="13"/>
      <c r="JQ93" s="13"/>
      <c r="JR93" s="13"/>
      <c r="JS93" s="13"/>
      <c r="JT93" s="13"/>
      <c r="JU93" s="13"/>
      <c r="JV93" s="13"/>
      <c r="JW93" s="13"/>
      <c r="JX93" s="13"/>
      <c r="JY93" s="13"/>
      <c r="JZ93" s="13"/>
      <c r="KA93" s="13"/>
      <c r="KB93" s="13"/>
      <c r="KC93" s="13"/>
      <c r="KD93" s="13"/>
      <c r="KE93" s="13"/>
      <c r="KF93" s="13"/>
      <c r="KG93" s="13"/>
      <c r="KH93" s="13"/>
      <c r="KI93" s="13"/>
      <c r="KJ93" s="13"/>
      <c r="KK93" s="13"/>
      <c r="KL93" s="13"/>
      <c r="KM93" s="13"/>
      <c r="KN93" s="13"/>
      <c r="KO93" s="13"/>
      <c r="KP93" s="13"/>
      <c r="KQ93" s="13"/>
      <c r="KR93" s="13"/>
      <c r="KS93" s="13"/>
      <c r="KT93" s="13"/>
      <c r="KU93" s="13"/>
      <c r="KV93" s="13"/>
      <c r="KW93" s="13"/>
      <c r="KX93" s="13"/>
      <c r="KY93" s="13"/>
      <c r="KZ93" s="13"/>
      <c r="LA93" s="13"/>
      <c r="LB93" s="13"/>
      <c r="LC93" s="13"/>
      <c r="LD93" s="13"/>
      <c r="LE93" s="13"/>
      <c r="LF93" s="13"/>
      <c r="LG93" s="13"/>
      <c r="LH93" s="13"/>
      <c r="LI93" s="13"/>
      <c r="LJ93" s="13"/>
      <c r="LK93" s="13"/>
      <c r="LL93" s="13"/>
      <c r="LM93" s="13"/>
      <c r="LN93" s="13"/>
      <c r="LO93" s="13"/>
      <c r="LP93" s="13"/>
      <c r="LQ93" s="13"/>
      <c r="LR93" s="13"/>
      <c r="LS93" s="13"/>
      <c r="LT93" s="13"/>
      <c r="LU93" s="13"/>
      <c r="LV93" s="13"/>
      <c r="LW93" s="13"/>
      <c r="LX93" s="13"/>
      <c r="LY93" s="13"/>
      <c r="LZ93" s="13"/>
      <c r="MA93" s="13"/>
      <c r="MB93" s="13"/>
      <c r="MC93" s="13"/>
      <c r="MD93" s="13"/>
      <c r="ME93" s="13"/>
      <c r="MF93" s="13"/>
      <c r="MG93" s="13"/>
      <c r="MH93" s="13"/>
      <c r="MI93" s="13"/>
      <c r="MJ93" s="13"/>
      <c r="MK93" s="13"/>
      <c r="ML93" s="13"/>
      <c r="MM93" s="13"/>
      <c r="MN93" s="13"/>
      <c r="MO93" s="13"/>
      <c r="MP93" s="13"/>
      <c r="MQ93" s="13"/>
      <c r="MR93" s="13"/>
      <c r="MS93" s="13"/>
      <c r="MT93" s="13"/>
      <c r="MU93" s="13"/>
      <c r="MV93" s="13"/>
      <c r="MW93" s="13"/>
      <c r="MX93" s="13"/>
      <c r="MY93" s="13"/>
      <c r="MZ93" s="13"/>
      <c r="NA93" s="13"/>
      <c r="NB93" s="13"/>
      <c r="NC93" s="13"/>
      <c r="ND93" s="13"/>
      <c r="NE93" s="13"/>
      <c r="NF93" s="13"/>
      <c r="NG93" s="13"/>
      <c r="NH93" s="13"/>
      <c r="NI93" s="13"/>
      <c r="NJ93" s="13"/>
      <c r="NK93" s="13"/>
      <c r="NL93" s="13"/>
      <c r="NM93" s="13"/>
      <c r="NN93" s="13"/>
      <c r="NO93" s="13"/>
      <c r="NP93" s="13"/>
      <c r="NQ93" s="13"/>
      <c r="NR93" s="13"/>
      <c r="NS93" s="13"/>
      <c r="NT93" s="13"/>
      <c r="NU93" s="13"/>
      <c r="NV93" s="13"/>
      <c r="NW93" s="13"/>
      <c r="NX93" s="13"/>
      <c r="NY93" s="13"/>
      <c r="NZ93" s="13"/>
      <c r="OA93" s="13"/>
      <c r="OB93" s="13"/>
      <c r="OC93" s="13"/>
      <c r="OD93" s="13"/>
      <c r="OE93" s="13"/>
      <c r="OF93" s="13"/>
      <c r="OG93" s="13"/>
      <c r="OH93" s="13"/>
      <c r="OI93" s="13"/>
      <c r="OJ93" s="13"/>
      <c r="OK93" s="13"/>
      <c r="OL93" s="13"/>
      <c r="OM93" s="13"/>
      <c r="ON93" s="13"/>
      <c r="OO93" s="13"/>
      <c r="OP93" s="13"/>
      <c r="OQ93" s="13"/>
      <c r="OR93" s="13"/>
      <c r="OS93" s="13"/>
      <c r="OT93" s="13"/>
    </row>
    <row r="94" spans="1:410" ht="46.95" customHeight="1">
      <c r="A94" s="212" t="str">
        <f t="shared" si="3"/>
        <v>23349</v>
      </c>
      <c r="B94" s="118">
        <f t="shared" si="2"/>
        <v>82</v>
      </c>
      <c r="C94" s="136" t="s">
        <v>402</v>
      </c>
      <c r="D94" s="126" t="s">
        <v>403</v>
      </c>
      <c r="E94" s="127" t="s">
        <v>322</v>
      </c>
      <c r="F94" s="127" t="s">
        <v>393</v>
      </c>
      <c r="G94" s="145" t="s">
        <v>404</v>
      </c>
      <c r="H94" s="165"/>
      <c r="I94" s="131">
        <v>91843.79</v>
      </c>
      <c r="J94" s="117">
        <v>25211.97</v>
      </c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</row>
    <row r="95" spans="1:410" ht="46.95" customHeight="1">
      <c r="A95" s="212" t="str">
        <f t="shared" si="3"/>
        <v>23350</v>
      </c>
      <c r="B95" s="118">
        <f t="shared" si="2"/>
        <v>83</v>
      </c>
      <c r="C95" s="136" t="s">
        <v>405</v>
      </c>
      <c r="D95" s="126" t="s">
        <v>406</v>
      </c>
      <c r="E95" s="127" t="s">
        <v>322</v>
      </c>
      <c r="F95" s="127" t="s">
        <v>393</v>
      </c>
      <c r="G95" s="147" t="s">
        <v>407</v>
      </c>
      <c r="H95" s="165"/>
      <c r="I95" s="131">
        <v>54022.67</v>
      </c>
      <c r="J95" s="117">
        <v>15359.56</v>
      </c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  <c r="IW95" s="13"/>
      <c r="IX95" s="13"/>
      <c r="IY95" s="13"/>
      <c r="IZ95" s="13"/>
      <c r="JA95" s="13"/>
      <c r="JB95" s="13"/>
      <c r="JC95" s="13"/>
      <c r="JD95" s="13"/>
      <c r="JE95" s="13"/>
      <c r="JF95" s="13"/>
      <c r="JG95" s="13"/>
      <c r="JH95" s="13"/>
      <c r="JI95" s="13"/>
      <c r="JJ95" s="13"/>
      <c r="JK95" s="13"/>
      <c r="JL95" s="13"/>
      <c r="JM95" s="13"/>
      <c r="JN95" s="13"/>
      <c r="JO95" s="13"/>
      <c r="JP95" s="13"/>
      <c r="JQ95" s="13"/>
      <c r="JR95" s="13"/>
      <c r="JS95" s="13"/>
      <c r="JT95" s="13"/>
      <c r="JU95" s="13"/>
      <c r="JV95" s="13"/>
      <c r="JW95" s="13"/>
      <c r="JX95" s="13"/>
      <c r="JY95" s="13"/>
      <c r="JZ95" s="13"/>
      <c r="KA95" s="13"/>
      <c r="KB95" s="13"/>
      <c r="KC95" s="13"/>
      <c r="KD95" s="13"/>
      <c r="KE95" s="13"/>
      <c r="KF95" s="13"/>
      <c r="KG95" s="13"/>
      <c r="KH95" s="13"/>
      <c r="KI95" s="13"/>
      <c r="KJ95" s="13"/>
      <c r="KK95" s="13"/>
      <c r="KL95" s="13"/>
      <c r="KM95" s="13"/>
      <c r="KN95" s="13"/>
      <c r="KO95" s="13"/>
      <c r="KP95" s="13"/>
      <c r="KQ95" s="13"/>
      <c r="KR95" s="13"/>
      <c r="KS95" s="13"/>
      <c r="KT95" s="13"/>
      <c r="KU95" s="13"/>
      <c r="KV95" s="13"/>
      <c r="KW95" s="13"/>
      <c r="KX95" s="13"/>
      <c r="KY95" s="13"/>
      <c r="KZ95" s="13"/>
      <c r="LA95" s="13"/>
      <c r="LB95" s="13"/>
      <c r="LC95" s="13"/>
      <c r="LD95" s="13"/>
      <c r="LE95" s="13"/>
      <c r="LF95" s="13"/>
      <c r="LG95" s="13"/>
      <c r="LH95" s="13"/>
      <c r="LI95" s="13"/>
      <c r="LJ95" s="13"/>
      <c r="LK95" s="13"/>
      <c r="LL95" s="13"/>
      <c r="LM95" s="13"/>
      <c r="LN95" s="13"/>
      <c r="LO95" s="13"/>
      <c r="LP95" s="13"/>
      <c r="LQ95" s="13"/>
      <c r="LR95" s="13"/>
      <c r="LS95" s="13"/>
      <c r="LT95" s="13"/>
      <c r="LU95" s="13"/>
      <c r="LV95" s="13"/>
      <c r="LW95" s="13"/>
      <c r="LX95" s="13"/>
      <c r="LY95" s="13"/>
      <c r="LZ95" s="13"/>
      <c r="MA95" s="13"/>
      <c r="MB95" s="13"/>
      <c r="MC95" s="13"/>
      <c r="MD95" s="13"/>
      <c r="ME95" s="13"/>
      <c r="MF95" s="13"/>
      <c r="MG95" s="13"/>
      <c r="MH95" s="13"/>
      <c r="MI95" s="13"/>
      <c r="MJ95" s="13"/>
      <c r="MK95" s="13"/>
      <c r="ML95" s="13"/>
      <c r="MM95" s="13"/>
      <c r="MN95" s="13"/>
      <c r="MO95" s="13"/>
      <c r="MP95" s="13"/>
      <c r="MQ95" s="13"/>
      <c r="MR95" s="13"/>
      <c r="MS95" s="13"/>
      <c r="MT95" s="13"/>
      <c r="MU95" s="13"/>
      <c r="MV95" s="13"/>
      <c r="MW95" s="13"/>
      <c r="MX95" s="13"/>
      <c r="MY95" s="13"/>
      <c r="MZ95" s="13"/>
      <c r="NA95" s="13"/>
      <c r="NB95" s="13"/>
      <c r="NC95" s="13"/>
      <c r="ND95" s="13"/>
      <c r="NE95" s="13"/>
      <c r="NF95" s="13"/>
      <c r="NG95" s="13"/>
      <c r="NH95" s="13"/>
      <c r="NI95" s="13"/>
      <c r="NJ95" s="13"/>
      <c r="NK95" s="13"/>
      <c r="NL95" s="13"/>
      <c r="NM95" s="13"/>
      <c r="NN95" s="13"/>
      <c r="NO95" s="13"/>
      <c r="NP95" s="13"/>
      <c r="NQ95" s="13"/>
      <c r="NR95" s="13"/>
      <c r="NS95" s="13"/>
      <c r="NT95" s="13"/>
      <c r="NU95" s="13"/>
      <c r="NV95" s="13"/>
      <c r="NW95" s="13"/>
      <c r="NX95" s="13"/>
      <c r="NY95" s="13"/>
      <c r="NZ95" s="13"/>
      <c r="OA95" s="13"/>
      <c r="OB95" s="13"/>
      <c r="OC95" s="13"/>
      <c r="OD95" s="13"/>
      <c r="OE95" s="13"/>
      <c r="OF95" s="13"/>
      <c r="OG95" s="13"/>
      <c r="OH95" s="13"/>
      <c r="OI95" s="13"/>
      <c r="OJ95" s="13"/>
      <c r="OK95" s="13"/>
      <c r="OL95" s="13"/>
      <c r="OM95" s="13"/>
      <c r="ON95" s="13"/>
      <c r="OO95" s="13"/>
      <c r="OP95" s="13"/>
      <c r="OQ95" s="13"/>
      <c r="OR95" s="13"/>
      <c r="OS95" s="13"/>
      <c r="OT95" s="13"/>
    </row>
    <row r="96" spans="1:410" ht="46.95" customHeight="1">
      <c r="A96" s="212" t="str">
        <f t="shared" si="3"/>
        <v>23379</v>
      </c>
      <c r="B96" s="118">
        <f t="shared" si="2"/>
        <v>84</v>
      </c>
      <c r="C96" s="136" t="s">
        <v>408</v>
      </c>
      <c r="D96" s="148" t="s">
        <v>409</v>
      </c>
      <c r="E96" s="127" t="s">
        <v>322</v>
      </c>
      <c r="F96" s="127" t="s">
        <v>393</v>
      </c>
      <c r="G96" s="147" t="s">
        <v>343</v>
      </c>
      <c r="H96" s="184"/>
      <c r="I96" s="131">
        <v>171420.96</v>
      </c>
      <c r="J96" s="117">
        <v>67223.8</v>
      </c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  <c r="IW96" s="13"/>
      <c r="IX96" s="13"/>
      <c r="IY96" s="13"/>
      <c r="IZ96" s="13"/>
      <c r="JA96" s="13"/>
      <c r="JB96" s="13"/>
      <c r="JC96" s="13"/>
      <c r="JD96" s="13"/>
      <c r="JE96" s="13"/>
      <c r="JF96" s="13"/>
      <c r="JG96" s="13"/>
      <c r="JH96" s="13"/>
      <c r="JI96" s="13"/>
      <c r="JJ96" s="13"/>
      <c r="JK96" s="13"/>
      <c r="JL96" s="13"/>
      <c r="JM96" s="13"/>
      <c r="JN96" s="13"/>
      <c r="JO96" s="13"/>
      <c r="JP96" s="13"/>
      <c r="JQ96" s="13"/>
      <c r="JR96" s="13"/>
      <c r="JS96" s="13"/>
      <c r="JT96" s="13"/>
      <c r="JU96" s="13"/>
      <c r="JV96" s="13"/>
      <c r="JW96" s="13"/>
      <c r="JX96" s="13"/>
      <c r="JY96" s="13"/>
      <c r="JZ96" s="13"/>
      <c r="KA96" s="13"/>
      <c r="KB96" s="13"/>
      <c r="KC96" s="13"/>
      <c r="KD96" s="13"/>
      <c r="KE96" s="13"/>
      <c r="KF96" s="13"/>
      <c r="KG96" s="13"/>
      <c r="KH96" s="13"/>
      <c r="KI96" s="13"/>
      <c r="KJ96" s="13"/>
      <c r="KK96" s="13"/>
      <c r="KL96" s="13"/>
      <c r="KM96" s="13"/>
      <c r="KN96" s="13"/>
      <c r="KO96" s="13"/>
      <c r="KP96" s="13"/>
      <c r="KQ96" s="13"/>
      <c r="KR96" s="13"/>
      <c r="KS96" s="13"/>
      <c r="KT96" s="13"/>
      <c r="KU96" s="13"/>
      <c r="KV96" s="13"/>
      <c r="KW96" s="13"/>
      <c r="KX96" s="13"/>
      <c r="KY96" s="13"/>
      <c r="KZ96" s="13"/>
      <c r="LA96" s="13"/>
      <c r="LB96" s="13"/>
      <c r="LC96" s="13"/>
      <c r="LD96" s="13"/>
      <c r="LE96" s="13"/>
      <c r="LF96" s="13"/>
      <c r="LG96" s="13"/>
      <c r="LH96" s="13"/>
      <c r="LI96" s="13"/>
      <c r="LJ96" s="13"/>
      <c r="LK96" s="13"/>
      <c r="LL96" s="13"/>
      <c r="LM96" s="13"/>
      <c r="LN96" s="13"/>
      <c r="LO96" s="13"/>
      <c r="LP96" s="13"/>
      <c r="LQ96" s="13"/>
      <c r="LR96" s="13"/>
      <c r="LS96" s="13"/>
      <c r="LT96" s="13"/>
      <c r="LU96" s="13"/>
      <c r="LV96" s="13"/>
      <c r="LW96" s="13"/>
      <c r="LX96" s="13"/>
      <c r="LY96" s="13"/>
      <c r="LZ96" s="13"/>
      <c r="MA96" s="13"/>
      <c r="MB96" s="13"/>
      <c r="MC96" s="13"/>
      <c r="MD96" s="13"/>
      <c r="ME96" s="13"/>
      <c r="MF96" s="13"/>
      <c r="MG96" s="13"/>
      <c r="MH96" s="13"/>
      <c r="MI96" s="13"/>
      <c r="MJ96" s="13"/>
      <c r="MK96" s="13"/>
      <c r="ML96" s="13"/>
      <c r="MM96" s="13"/>
      <c r="MN96" s="13"/>
      <c r="MO96" s="13"/>
      <c r="MP96" s="13"/>
      <c r="MQ96" s="13"/>
      <c r="MR96" s="13"/>
      <c r="MS96" s="13"/>
      <c r="MT96" s="13"/>
      <c r="MU96" s="13"/>
      <c r="MV96" s="13"/>
      <c r="MW96" s="13"/>
      <c r="MX96" s="13"/>
      <c r="MY96" s="13"/>
      <c r="MZ96" s="13"/>
      <c r="NA96" s="13"/>
      <c r="NB96" s="13"/>
      <c r="NC96" s="13"/>
      <c r="ND96" s="13"/>
      <c r="NE96" s="13"/>
      <c r="NF96" s="13"/>
      <c r="NG96" s="13"/>
      <c r="NH96" s="13"/>
      <c r="NI96" s="13"/>
      <c r="NJ96" s="13"/>
      <c r="NK96" s="13"/>
      <c r="NL96" s="13"/>
      <c r="NM96" s="13"/>
      <c r="NN96" s="13"/>
      <c r="NO96" s="13"/>
      <c r="NP96" s="13"/>
      <c r="NQ96" s="13"/>
      <c r="NR96" s="13"/>
      <c r="NS96" s="13"/>
      <c r="NT96" s="13"/>
      <c r="NU96" s="13"/>
      <c r="NV96" s="13"/>
      <c r="NW96" s="13"/>
      <c r="NX96" s="13"/>
      <c r="NY96" s="13"/>
      <c r="NZ96" s="13"/>
      <c r="OA96" s="13"/>
      <c r="OB96" s="13"/>
      <c r="OC96" s="13"/>
      <c r="OD96" s="13"/>
      <c r="OE96" s="13"/>
      <c r="OF96" s="13"/>
      <c r="OG96" s="13"/>
      <c r="OH96" s="13"/>
      <c r="OI96" s="13"/>
      <c r="OJ96" s="13"/>
      <c r="OK96" s="13"/>
      <c r="OL96" s="13"/>
      <c r="OM96" s="13"/>
      <c r="ON96" s="13"/>
      <c r="OO96" s="13"/>
      <c r="OP96" s="13"/>
      <c r="OQ96" s="13"/>
      <c r="OR96" s="13"/>
      <c r="OS96" s="13"/>
      <c r="OT96" s="13"/>
    </row>
    <row r="97" spans="1:410" ht="46.95" customHeight="1" thickBot="1">
      <c r="A97" s="212" t="str">
        <f t="shared" si="3"/>
        <v>23519</v>
      </c>
      <c r="B97" s="119">
        <f t="shared" si="2"/>
        <v>85</v>
      </c>
      <c r="C97" s="168" t="s">
        <v>362</v>
      </c>
      <c r="D97" s="167" t="s">
        <v>363</v>
      </c>
      <c r="E97" s="166" t="s">
        <v>322</v>
      </c>
      <c r="F97" s="166" t="s">
        <v>364</v>
      </c>
      <c r="G97" s="169">
        <v>44135</v>
      </c>
      <c r="H97" s="200"/>
      <c r="I97" s="142">
        <v>78017.009999999995</v>
      </c>
      <c r="J97" s="117">
        <v>47283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  <c r="IW97" s="13"/>
      <c r="IX97" s="13"/>
      <c r="IY97" s="13"/>
      <c r="IZ97" s="13"/>
      <c r="JA97" s="13"/>
      <c r="JB97" s="13"/>
      <c r="JC97" s="13"/>
      <c r="JD97" s="13"/>
      <c r="JE97" s="13"/>
      <c r="JF97" s="13"/>
      <c r="JG97" s="13"/>
      <c r="JH97" s="13"/>
      <c r="JI97" s="13"/>
      <c r="JJ97" s="13"/>
      <c r="JK97" s="13"/>
      <c r="JL97" s="13"/>
      <c r="JM97" s="13"/>
      <c r="JN97" s="13"/>
      <c r="JO97" s="13"/>
      <c r="JP97" s="13"/>
      <c r="JQ97" s="13"/>
      <c r="JR97" s="13"/>
      <c r="JS97" s="13"/>
      <c r="JT97" s="13"/>
      <c r="JU97" s="13"/>
      <c r="JV97" s="13"/>
      <c r="JW97" s="13"/>
      <c r="JX97" s="13"/>
      <c r="JY97" s="13"/>
      <c r="JZ97" s="13"/>
      <c r="KA97" s="13"/>
      <c r="KB97" s="13"/>
      <c r="KC97" s="13"/>
      <c r="KD97" s="13"/>
      <c r="KE97" s="13"/>
      <c r="KF97" s="13"/>
      <c r="KG97" s="13"/>
      <c r="KH97" s="13"/>
      <c r="KI97" s="13"/>
      <c r="KJ97" s="13"/>
      <c r="KK97" s="13"/>
      <c r="KL97" s="13"/>
      <c r="KM97" s="13"/>
      <c r="KN97" s="13"/>
      <c r="KO97" s="13"/>
      <c r="KP97" s="13"/>
      <c r="KQ97" s="13"/>
      <c r="KR97" s="13"/>
      <c r="KS97" s="13"/>
      <c r="KT97" s="13"/>
      <c r="KU97" s="13"/>
      <c r="KV97" s="13"/>
      <c r="KW97" s="13"/>
      <c r="KX97" s="13"/>
      <c r="KY97" s="13"/>
      <c r="KZ97" s="13"/>
      <c r="LA97" s="13"/>
      <c r="LB97" s="13"/>
      <c r="LC97" s="13"/>
      <c r="LD97" s="13"/>
      <c r="LE97" s="13"/>
      <c r="LF97" s="13"/>
      <c r="LG97" s="13"/>
      <c r="LH97" s="13"/>
      <c r="LI97" s="13"/>
      <c r="LJ97" s="13"/>
      <c r="LK97" s="13"/>
      <c r="LL97" s="13"/>
      <c r="LM97" s="13"/>
      <c r="LN97" s="13"/>
      <c r="LO97" s="13"/>
      <c r="LP97" s="13"/>
      <c r="LQ97" s="13"/>
      <c r="LR97" s="13"/>
      <c r="LS97" s="13"/>
      <c r="LT97" s="13"/>
      <c r="LU97" s="13"/>
      <c r="LV97" s="13"/>
      <c r="LW97" s="13"/>
      <c r="LX97" s="13"/>
      <c r="LY97" s="13"/>
      <c r="LZ97" s="13"/>
      <c r="MA97" s="13"/>
      <c r="MB97" s="13"/>
      <c r="MC97" s="13"/>
      <c r="MD97" s="13"/>
      <c r="ME97" s="13"/>
      <c r="MF97" s="13"/>
      <c r="MG97" s="13"/>
      <c r="MH97" s="13"/>
      <c r="MI97" s="13"/>
      <c r="MJ97" s="13"/>
      <c r="MK97" s="13"/>
      <c r="ML97" s="13"/>
      <c r="MM97" s="13"/>
      <c r="MN97" s="13"/>
      <c r="MO97" s="13"/>
      <c r="MP97" s="13"/>
      <c r="MQ97" s="13"/>
      <c r="MR97" s="13"/>
      <c r="MS97" s="13"/>
      <c r="MT97" s="13"/>
      <c r="MU97" s="13"/>
      <c r="MV97" s="13"/>
      <c r="MW97" s="13"/>
      <c r="MX97" s="13"/>
      <c r="MY97" s="13"/>
      <c r="MZ97" s="13"/>
      <c r="NA97" s="13"/>
      <c r="NB97" s="13"/>
      <c r="NC97" s="13"/>
      <c r="ND97" s="13"/>
      <c r="NE97" s="13"/>
      <c r="NF97" s="13"/>
      <c r="NG97" s="13"/>
      <c r="NH97" s="13"/>
      <c r="NI97" s="13"/>
      <c r="NJ97" s="13"/>
      <c r="NK97" s="13"/>
      <c r="NL97" s="13"/>
      <c r="NM97" s="13"/>
      <c r="NN97" s="13"/>
      <c r="NO97" s="13"/>
      <c r="NP97" s="13"/>
      <c r="NQ97" s="13"/>
      <c r="NR97" s="13"/>
      <c r="NS97" s="13"/>
      <c r="NT97" s="13"/>
      <c r="NU97" s="13"/>
      <c r="NV97" s="13"/>
      <c r="NW97" s="13"/>
      <c r="NX97" s="13"/>
      <c r="NY97" s="13"/>
      <c r="NZ97" s="13"/>
      <c r="OA97" s="13"/>
      <c r="OB97" s="13"/>
      <c r="OC97" s="13"/>
      <c r="OD97" s="13"/>
      <c r="OE97" s="13"/>
      <c r="OF97" s="13"/>
      <c r="OG97" s="13"/>
      <c r="OH97" s="13"/>
      <c r="OI97" s="13"/>
      <c r="OJ97" s="13"/>
      <c r="OK97" s="13"/>
      <c r="OL97" s="13"/>
      <c r="OM97" s="13"/>
      <c r="ON97" s="13"/>
      <c r="OO97" s="13"/>
      <c r="OP97" s="13"/>
      <c r="OQ97" s="13"/>
      <c r="OR97" s="13"/>
      <c r="OS97" s="13"/>
      <c r="OT97" s="13"/>
    </row>
    <row r="98" spans="1:410" ht="15" thickBot="1">
      <c r="A98" s="212" t="str">
        <f t="shared" si="3"/>
        <v/>
      </c>
      <c r="B98" s="41"/>
      <c r="C98" s="162"/>
      <c r="D98" s="176" t="s">
        <v>78</v>
      </c>
      <c r="E98" s="162"/>
      <c r="F98" s="162"/>
      <c r="G98" s="162"/>
      <c r="H98" s="162"/>
      <c r="I98" s="42">
        <f>SUM(I57:I97)</f>
        <v>5153888.76</v>
      </c>
      <c r="J98" s="284">
        <v>2608774.2799999993</v>
      </c>
    </row>
    <row r="99" spans="1:410" ht="15" customHeight="1" thickBot="1">
      <c r="A99" s="212" t="str">
        <f t="shared" si="3"/>
        <v/>
      </c>
      <c r="B99" s="213" t="s">
        <v>1403</v>
      </c>
      <c r="C99" s="214"/>
      <c r="D99" s="214"/>
      <c r="E99" s="214"/>
      <c r="F99" s="214"/>
      <c r="G99" s="214"/>
      <c r="H99" s="214"/>
      <c r="I99" s="214"/>
      <c r="J99" s="117"/>
    </row>
    <row r="100" spans="1:410" ht="28.8">
      <c r="A100" s="212" t="str">
        <f t="shared" si="3"/>
        <v>23341</v>
      </c>
      <c r="B100" s="154">
        <f>B97+1</f>
        <v>86</v>
      </c>
      <c r="C100" s="120" t="s">
        <v>426</v>
      </c>
      <c r="D100" s="170" t="s">
        <v>427</v>
      </c>
      <c r="E100" s="120" t="s">
        <v>322</v>
      </c>
      <c r="F100" s="120" t="s">
        <v>428</v>
      </c>
      <c r="G100" s="120" t="s">
        <v>429</v>
      </c>
      <c r="H100" s="171">
        <v>230000126</v>
      </c>
      <c r="I100" s="172">
        <v>99397.119999999995</v>
      </c>
      <c r="J100" s="117">
        <v>39430.42</v>
      </c>
    </row>
    <row r="101" spans="1:410" ht="28.8">
      <c r="A101" s="212" t="str">
        <f t="shared" si="3"/>
        <v>23345</v>
      </c>
      <c r="B101" s="124">
        <f>B100+1</f>
        <v>87</v>
      </c>
      <c r="C101" s="127" t="s">
        <v>430</v>
      </c>
      <c r="D101" s="126" t="s">
        <v>431</v>
      </c>
      <c r="E101" s="127" t="s">
        <v>322</v>
      </c>
      <c r="F101" s="127" t="s">
        <v>428</v>
      </c>
      <c r="G101" s="127" t="s">
        <v>429</v>
      </c>
      <c r="H101" s="155">
        <v>230000127</v>
      </c>
      <c r="I101" s="132">
        <v>59996.98</v>
      </c>
      <c r="J101" s="117">
        <v>23800.560000000001</v>
      </c>
    </row>
    <row r="102" spans="1:410" ht="28.8">
      <c r="A102" s="212" t="str">
        <f t="shared" si="3"/>
        <v>23347</v>
      </c>
      <c r="B102" s="124">
        <f t="shared" ref="B102:B165" si="4">B101+1</f>
        <v>88</v>
      </c>
      <c r="C102" s="127" t="s">
        <v>432</v>
      </c>
      <c r="D102" s="126" t="s">
        <v>433</v>
      </c>
      <c r="E102" s="127" t="s">
        <v>322</v>
      </c>
      <c r="F102" s="127" t="s">
        <v>428</v>
      </c>
      <c r="G102" s="127" t="s">
        <v>434</v>
      </c>
      <c r="H102" s="155">
        <v>230000120</v>
      </c>
      <c r="I102" s="132">
        <v>1</v>
      </c>
      <c r="J102" s="117">
        <v>0.27</v>
      </c>
    </row>
    <row r="103" spans="1:410" ht="28.8">
      <c r="A103" s="212" t="str">
        <f t="shared" si="3"/>
        <v>23348</v>
      </c>
      <c r="B103" s="124">
        <f t="shared" si="4"/>
        <v>89</v>
      </c>
      <c r="C103" s="127" t="s">
        <v>435</v>
      </c>
      <c r="D103" s="126" t="s">
        <v>436</v>
      </c>
      <c r="E103" s="127" t="s">
        <v>322</v>
      </c>
      <c r="F103" s="127" t="s">
        <v>428</v>
      </c>
      <c r="G103" s="127" t="s">
        <v>434</v>
      </c>
      <c r="H103" s="155">
        <v>230000120</v>
      </c>
      <c r="I103" s="132">
        <v>1</v>
      </c>
      <c r="J103" s="117">
        <v>0.27</v>
      </c>
    </row>
    <row r="104" spans="1:410" ht="28.8">
      <c r="A104" s="212" t="str">
        <f t="shared" si="3"/>
        <v>5045а</v>
      </c>
      <c r="B104" s="124">
        <f t="shared" si="4"/>
        <v>90</v>
      </c>
      <c r="C104" s="127" t="s">
        <v>437</v>
      </c>
      <c r="D104" s="126" t="s">
        <v>438</v>
      </c>
      <c r="E104" s="127" t="s">
        <v>322</v>
      </c>
      <c r="F104" s="127" t="s">
        <v>428</v>
      </c>
      <c r="G104" s="127" t="s">
        <v>439</v>
      </c>
      <c r="H104" s="155">
        <v>230000120</v>
      </c>
      <c r="I104" s="132">
        <v>41.2</v>
      </c>
      <c r="J104" s="117">
        <v>15.8</v>
      </c>
    </row>
    <row r="105" spans="1:410" ht="28.8">
      <c r="A105" s="212" t="str">
        <f t="shared" si="3"/>
        <v>5426а</v>
      </c>
      <c r="B105" s="124">
        <f t="shared" si="4"/>
        <v>91</v>
      </c>
      <c r="C105" s="127" t="s">
        <v>440</v>
      </c>
      <c r="D105" s="126" t="s">
        <v>441</v>
      </c>
      <c r="E105" s="127" t="s">
        <v>322</v>
      </c>
      <c r="F105" s="127" t="s">
        <v>428</v>
      </c>
      <c r="G105" s="127" t="s">
        <v>439</v>
      </c>
      <c r="H105" s="155">
        <v>230000120</v>
      </c>
      <c r="I105" s="132">
        <v>0.01</v>
      </c>
      <c r="J105" s="117">
        <v>0.01</v>
      </c>
    </row>
    <row r="106" spans="1:410" ht="28.8">
      <c r="A106" s="212" t="str">
        <f t="shared" si="3"/>
        <v>5392б</v>
      </c>
      <c r="B106" s="124">
        <f t="shared" si="4"/>
        <v>92</v>
      </c>
      <c r="C106" s="127" t="s">
        <v>442</v>
      </c>
      <c r="D106" s="126" t="s">
        <v>443</v>
      </c>
      <c r="E106" s="127" t="s">
        <v>322</v>
      </c>
      <c r="F106" s="127" t="s">
        <v>428</v>
      </c>
      <c r="G106" s="127" t="s">
        <v>439</v>
      </c>
      <c r="H106" s="155">
        <v>230000120</v>
      </c>
      <c r="I106" s="132">
        <v>0.01</v>
      </c>
      <c r="J106" s="117">
        <v>0.01</v>
      </c>
    </row>
    <row r="107" spans="1:410" ht="43.2">
      <c r="A107" s="212" t="str">
        <f t="shared" si="3"/>
        <v>5392в</v>
      </c>
      <c r="B107" s="124">
        <f t="shared" si="4"/>
        <v>93</v>
      </c>
      <c r="C107" s="127" t="s">
        <v>444</v>
      </c>
      <c r="D107" s="126" t="s">
        <v>445</v>
      </c>
      <c r="E107" s="127" t="s">
        <v>322</v>
      </c>
      <c r="F107" s="127" t="s">
        <v>428</v>
      </c>
      <c r="G107" s="127" t="s">
        <v>439</v>
      </c>
      <c r="H107" s="155">
        <v>230000120</v>
      </c>
      <c r="I107" s="132">
        <v>0.01</v>
      </c>
      <c r="J107" s="117">
        <v>0.01</v>
      </c>
    </row>
    <row r="108" spans="1:410" ht="28.8">
      <c r="A108" s="212" t="str">
        <f t="shared" si="3"/>
        <v>5055а</v>
      </c>
      <c r="B108" s="124">
        <f t="shared" si="4"/>
        <v>94</v>
      </c>
      <c r="C108" s="127" t="s">
        <v>446</v>
      </c>
      <c r="D108" s="126" t="s">
        <v>447</v>
      </c>
      <c r="E108" s="127" t="s">
        <v>322</v>
      </c>
      <c r="F108" s="127" t="s">
        <v>428</v>
      </c>
      <c r="G108" s="127" t="s">
        <v>439</v>
      </c>
      <c r="H108" s="155">
        <v>230000120</v>
      </c>
      <c r="I108" s="132">
        <v>0.01</v>
      </c>
      <c r="J108" s="117">
        <v>0.01</v>
      </c>
    </row>
    <row r="109" spans="1:410" ht="28.8">
      <c r="A109" s="212" t="str">
        <f t="shared" si="3"/>
        <v>5055в</v>
      </c>
      <c r="B109" s="124">
        <f t="shared" si="4"/>
        <v>95</v>
      </c>
      <c r="C109" s="127" t="s">
        <v>448</v>
      </c>
      <c r="D109" s="126" t="s">
        <v>449</v>
      </c>
      <c r="E109" s="127" t="s">
        <v>322</v>
      </c>
      <c r="F109" s="127" t="s">
        <v>428</v>
      </c>
      <c r="G109" s="127" t="s">
        <v>439</v>
      </c>
      <c r="H109" s="155">
        <v>230000120</v>
      </c>
      <c r="I109" s="132">
        <v>0.01</v>
      </c>
      <c r="J109" s="117">
        <v>0.01</v>
      </c>
    </row>
    <row r="110" spans="1:410" ht="28.8">
      <c r="A110" s="212" t="str">
        <f t="shared" si="3"/>
        <v>5288а</v>
      </c>
      <c r="B110" s="124">
        <f t="shared" si="4"/>
        <v>96</v>
      </c>
      <c r="C110" s="127" t="s">
        <v>450</v>
      </c>
      <c r="D110" s="126" t="s">
        <v>451</v>
      </c>
      <c r="E110" s="127" t="s">
        <v>322</v>
      </c>
      <c r="F110" s="127" t="s">
        <v>428</v>
      </c>
      <c r="G110" s="127" t="s">
        <v>439</v>
      </c>
      <c r="H110" s="155">
        <v>230000120</v>
      </c>
      <c r="I110" s="132">
        <v>0.01</v>
      </c>
      <c r="J110" s="117">
        <v>0.01</v>
      </c>
    </row>
    <row r="111" spans="1:410" ht="43.2">
      <c r="A111" s="212" t="str">
        <f t="shared" si="3"/>
        <v>5078а</v>
      </c>
      <c r="B111" s="124">
        <f t="shared" si="4"/>
        <v>97</v>
      </c>
      <c r="C111" s="127" t="s">
        <v>452</v>
      </c>
      <c r="D111" s="126" t="s">
        <v>453</v>
      </c>
      <c r="E111" s="127" t="s">
        <v>322</v>
      </c>
      <c r="F111" s="127" t="s">
        <v>428</v>
      </c>
      <c r="G111" s="127" t="s">
        <v>439</v>
      </c>
      <c r="H111" s="155">
        <v>230000120</v>
      </c>
      <c r="I111" s="132">
        <v>0.01</v>
      </c>
      <c r="J111" s="117">
        <v>0.01</v>
      </c>
    </row>
    <row r="112" spans="1:410" ht="43.2">
      <c r="A112" s="212" t="str">
        <f t="shared" si="3"/>
        <v>5078б</v>
      </c>
      <c r="B112" s="124">
        <f t="shared" si="4"/>
        <v>98</v>
      </c>
      <c r="C112" s="127" t="s">
        <v>454</v>
      </c>
      <c r="D112" s="126" t="s">
        <v>455</v>
      </c>
      <c r="E112" s="127" t="s">
        <v>322</v>
      </c>
      <c r="F112" s="127" t="s">
        <v>428</v>
      </c>
      <c r="G112" s="127" t="s">
        <v>439</v>
      </c>
      <c r="H112" s="155">
        <v>230000120</v>
      </c>
      <c r="I112" s="132">
        <v>0.01</v>
      </c>
      <c r="J112" s="117">
        <v>0.01</v>
      </c>
    </row>
    <row r="113" spans="1:10" ht="28.8">
      <c r="A113" s="212" t="str">
        <f t="shared" si="3"/>
        <v>5078в</v>
      </c>
      <c r="B113" s="124">
        <f t="shared" si="4"/>
        <v>99</v>
      </c>
      <c r="C113" s="127" t="s">
        <v>456</v>
      </c>
      <c r="D113" s="126" t="s">
        <v>457</v>
      </c>
      <c r="E113" s="127" t="s">
        <v>322</v>
      </c>
      <c r="F113" s="127" t="s">
        <v>428</v>
      </c>
      <c r="G113" s="127" t="s">
        <v>439</v>
      </c>
      <c r="H113" s="155">
        <v>230000120</v>
      </c>
      <c r="I113" s="132">
        <v>0.01</v>
      </c>
      <c r="J113" s="117">
        <v>0.01</v>
      </c>
    </row>
    <row r="114" spans="1:10" ht="28.8">
      <c r="A114" s="212" t="str">
        <f t="shared" si="3"/>
        <v>5078г</v>
      </c>
      <c r="B114" s="124">
        <f t="shared" si="4"/>
        <v>100</v>
      </c>
      <c r="C114" s="127" t="s">
        <v>458</v>
      </c>
      <c r="D114" s="126" t="s">
        <v>459</v>
      </c>
      <c r="E114" s="127" t="s">
        <v>322</v>
      </c>
      <c r="F114" s="127" t="s">
        <v>428</v>
      </c>
      <c r="G114" s="127" t="s">
        <v>439</v>
      </c>
      <c r="H114" s="155">
        <v>230000120</v>
      </c>
      <c r="I114" s="132">
        <v>0.01</v>
      </c>
      <c r="J114" s="117">
        <v>0.01</v>
      </c>
    </row>
    <row r="115" spans="1:10" ht="28.8">
      <c r="A115" s="212" t="str">
        <f t="shared" si="3"/>
        <v>5029а</v>
      </c>
      <c r="B115" s="124">
        <f t="shared" si="4"/>
        <v>101</v>
      </c>
      <c r="C115" s="127" t="s">
        <v>460</v>
      </c>
      <c r="D115" s="126" t="s">
        <v>461</v>
      </c>
      <c r="E115" s="127" t="s">
        <v>322</v>
      </c>
      <c r="F115" s="127" t="s">
        <v>428</v>
      </c>
      <c r="G115" s="127" t="s">
        <v>439</v>
      </c>
      <c r="H115" s="155">
        <v>230000120</v>
      </c>
      <c r="I115" s="132">
        <v>0.01</v>
      </c>
      <c r="J115" s="117">
        <v>0.01</v>
      </c>
    </row>
    <row r="116" spans="1:10" ht="28.8">
      <c r="A116" s="212" t="str">
        <f t="shared" si="3"/>
        <v>4595а</v>
      </c>
      <c r="B116" s="124">
        <f t="shared" si="4"/>
        <v>102</v>
      </c>
      <c r="C116" s="127" t="s">
        <v>462</v>
      </c>
      <c r="D116" s="126" t="s">
        <v>463</v>
      </c>
      <c r="E116" s="127" t="s">
        <v>322</v>
      </c>
      <c r="F116" s="127" t="s">
        <v>428</v>
      </c>
      <c r="G116" s="127" t="s">
        <v>439</v>
      </c>
      <c r="H116" s="155">
        <v>230000120</v>
      </c>
      <c r="I116" s="132">
        <v>0.01</v>
      </c>
      <c r="J116" s="117">
        <v>0.01</v>
      </c>
    </row>
    <row r="117" spans="1:10" ht="28.8">
      <c r="A117" s="212" t="str">
        <f t="shared" si="3"/>
        <v>4595б</v>
      </c>
      <c r="B117" s="124">
        <f t="shared" si="4"/>
        <v>103</v>
      </c>
      <c r="C117" s="127" t="s">
        <v>464</v>
      </c>
      <c r="D117" s="126" t="s">
        <v>465</v>
      </c>
      <c r="E117" s="127" t="s">
        <v>322</v>
      </c>
      <c r="F117" s="127" t="s">
        <v>428</v>
      </c>
      <c r="G117" s="127" t="s">
        <v>439</v>
      </c>
      <c r="H117" s="155">
        <v>230000120</v>
      </c>
      <c r="I117" s="132">
        <v>0.01</v>
      </c>
      <c r="J117" s="117">
        <v>0.01</v>
      </c>
    </row>
    <row r="118" spans="1:10" ht="28.8">
      <c r="A118" s="212" t="str">
        <f t="shared" si="3"/>
        <v>4595в</v>
      </c>
      <c r="B118" s="124">
        <f t="shared" si="4"/>
        <v>104</v>
      </c>
      <c r="C118" s="127" t="s">
        <v>466</v>
      </c>
      <c r="D118" s="126" t="s">
        <v>467</v>
      </c>
      <c r="E118" s="127" t="s">
        <v>322</v>
      </c>
      <c r="F118" s="127" t="s">
        <v>428</v>
      </c>
      <c r="G118" s="127" t="s">
        <v>439</v>
      </c>
      <c r="H118" s="155">
        <v>230000120</v>
      </c>
      <c r="I118" s="132">
        <v>0.01</v>
      </c>
      <c r="J118" s="117">
        <v>0.01</v>
      </c>
    </row>
    <row r="119" spans="1:10" ht="28.8">
      <c r="A119" s="212" t="str">
        <f t="shared" si="3"/>
        <v>4595г</v>
      </c>
      <c r="B119" s="124">
        <f t="shared" si="4"/>
        <v>105</v>
      </c>
      <c r="C119" s="127" t="s">
        <v>468</v>
      </c>
      <c r="D119" s="126" t="s">
        <v>469</v>
      </c>
      <c r="E119" s="127" t="s">
        <v>322</v>
      </c>
      <c r="F119" s="127" t="s">
        <v>428</v>
      </c>
      <c r="G119" s="127" t="s">
        <v>439</v>
      </c>
      <c r="H119" s="155">
        <v>230000120</v>
      </c>
      <c r="I119" s="132">
        <v>0.01</v>
      </c>
      <c r="J119" s="117">
        <v>0.01</v>
      </c>
    </row>
    <row r="120" spans="1:10" ht="28.8">
      <c r="A120" s="212" t="str">
        <f t="shared" si="3"/>
        <v>4584а</v>
      </c>
      <c r="B120" s="124">
        <f t="shared" si="4"/>
        <v>106</v>
      </c>
      <c r="C120" s="127" t="s">
        <v>470</v>
      </c>
      <c r="D120" s="126" t="s">
        <v>471</v>
      </c>
      <c r="E120" s="127" t="s">
        <v>322</v>
      </c>
      <c r="F120" s="127" t="s">
        <v>428</v>
      </c>
      <c r="G120" s="127" t="s">
        <v>439</v>
      </c>
      <c r="H120" s="155">
        <v>230000120</v>
      </c>
      <c r="I120" s="132">
        <v>749.02</v>
      </c>
      <c r="J120" s="117">
        <v>282.95999999999998</v>
      </c>
    </row>
    <row r="121" spans="1:10" ht="28.8">
      <c r="A121" s="212" t="str">
        <f t="shared" si="3"/>
        <v>4554а</v>
      </c>
      <c r="B121" s="124">
        <f t="shared" si="4"/>
        <v>107</v>
      </c>
      <c r="C121" s="127" t="s">
        <v>472</v>
      </c>
      <c r="D121" s="126" t="s">
        <v>473</v>
      </c>
      <c r="E121" s="127" t="s">
        <v>322</v>
      </c>
      <c r="F121" s="127" t="s">
        <v>428</v>
      </c>
      <c r="G121" s="127" t="s">
        <v>439</v>
      </c>
      <c r="H121" s="155">
        <v>230000120</v>
      </c>
      <c r="I121" s="132">
        <v>567.78</v>
      </c>
      <c r="J121" s="117">
        <v>214.65</v>
      </c>
    </row>
    <row r="122" spans="1:10" ht="28.8">
      <c r="A122" s="212" t="str">
        <f t="shared" si="3"/>
        <v>4554б</v>
      </c>
      <c r="B122" s="124">
        <f t="shared" si="4"/>
        <v>108</v>
      </c>
      <c r="C122" s="127" t="s">
        <v>474</v>
      </c>
      <c r="D122" s="126" t="s">
        <v>475</v>
      </c>
      <c r="E122" s="127" t="s">
        <v>322</v>
      </c>
      <c r="F122" s="127" t="s">
        <v>428</v>
      </c>
      <c r="G122" s="127" t="s">
        <v>439</v>
      </c>
      <c r="H122" s="155">
        <v>230000120</v>
      </c>
      <c r="I122" s="132">
        <v>567.78</v>
      </c>
      <c r="J122" s="117">
        <v>214.65</v>
      </c>
    </row>
    <row r="123" spans="1:10" ht="28.8">
      <c r="A123" s="212" t="str">
        <f t="shared" si="3"/>
        <v>4519а</v>
      </c>
      <c r="B123" s="124">
        <f t="shared" si="4"/>
        <v>109</v>
      </c>
      <c r="C123" s="127" t="s">
        <v>476</v>
      </c>
      <c r="D123" s="126" t="s">
        <v>477</v>
      </c>
      <c r="E123" s="127" t="s">
        <v>322</v>
      </c>
      <c r="F123" s="127" t="s">
        <v>428</v>
      </c>
      <c r="G123" s="127" t="s">
        <v>439</v>
      </c>
      <c r="H123" s="155">
        <v>230000120</v>
      </c>
      <c r="I123" s="132">
        <v>0.01</v>
      </c>
      <c r="J123" s="117">
        <v>0.01</v>
      </c>
    </row>
    <row r="124" spans="1:10" ht="28.8">
      <c r="A124" s="212" t="str">
        <f t="shared" si="3"/>
        <v>4519б</v>
      </c>
      <c r="B124" s="124">
        <f t="shared" si="4"/>
        <v>110</v>
      </c>
      <c r="C124" s="127" t="s">
        <v>478</v>
      </c>
      <c r="D124" s="126" t="s">
        <v>479</v>
      </c>
      <c r="E124" s="127" t="s">
        <v>322</v>
      </c>
      <c r="F124" s="127" t="s">
        <v>428</v>
      </c>
      <c r="G124" s="127" t="s">
        <v>439</v>
      </c>
      <c r="H124" s="155">
        <v>230000120</v>
      </c>
      <c r="I124" s="132">
        <v>0.01</v>
      </c>
      <c r="J124" s="117">
        <v>0.01</v>
      </c>
    </row>
    <row r="125" spans="1:10" ht="28.8">
      <c r="A125" s="212" t="str">
        <f t="shared" si="3"/>
        <v>4610а</v>
      </c>
      <c r="B125" s="124">
        <f t="shared" si="4"/>
        <v>111</v>
      </c>
      <c r="C125" s="127" t="s">
        <v>480</v>
      </c>
      <c r="D125" s="126" t="s">
        <v>481</v>
      </c>
      <c r="E125" s="127" t="s">
        <v>322</v>
      </c>
      <c r="F125" s="127" t="s">
        <v>428</v>
      </c>
      <c r="G125" s="127" t="s">
        <v>439</v>
      </c>
      <c r="H125" s="155">
        <v>230000120</v>
      </c>
      <c r="I125" s="132">
        <v>135.13</v>
      </c>
      <c r="J125" s="117">
        <v>1.75</v>
      </c>
    </row>
    <row r="126" spans="1:10" ht="28.8">
      <c r="A126" s="212" t="str">
        <f t="shared" si="3"/>
        <v>4619а</v>
      </c>
      <c r="B126" s="124">
        <f t="shared" si="4"/>
        <v>112</v>
      </c>
      <c r="C126" s="127" t="s">
        <v>482</v>
      </c>
      <c r="D126" s="126" t="s">
        <v>483</v>
      </c>
      <c r="E126" s="127" t="s">
        <v>322</v>
      </c>
      <c r="F126" s="127" t="s">
        <v>428</v>
      </c>
      <c r="G126" s="127" t="s">
        <v>439</v>
      </c>
      <c r="H126" s="155">
        <v>230000120</v>
      </c>
      <c r="I126" s="132">
        <v>0.01</v>
      </c>
      <c r="J126" s="117">
        <v>0.01</v>
      </c>
    </row>
    <row r="127" spans="1:10" ht="28.8">
      <c r="A127" s="212" t="str">
        <f t="shared" si="3"/>
        <v>4619б</v>
      </c>
      <c r="B127" s="124">
        <f t="shared" si="4"/>
        <v>113</v>
      </c>
      <c r="C127" s="127" t="s">
        <v>484</v>
      </c>
      <c r="D127" s="126" t="s">
        <v>485</v>
      </c>
      <c r="E127" s="127" t="s">
        <v>322</v>
      </c>
      <c r="F127" s="127" t="s">
        <v>428</v>
      </c>
      <c r="G127" s="127" t="s">
        <v>439</v>
      </c>
      <c r="H127" s="155">
        <v>230000120</v>
      </c>
      <c r="I127" s="132">
        <v>0.01</v>
      </c>
      <c r="J127" s="117">
        <v>0.01</v>
      </c>
    </row>
    <row r="128" spans="1:10" ht="28.8">
      <c r="A128" s="212" t="str">
        <f t="shared" si="3"/>
        <v>4495б</v>
      </c>
      <c r="B128" s="124">
        <f t="shared" si="4"/>
        <v>114</v>
      </c>
      <c r="C128" s="127" t="s">
        <v>486</v>
      </c>
      <c r="D128" s="126" t="s">
        <v>487</v>
      </c>
      <c r="E128" s="127" t="s">
        <v>322</v>
      </c>
      <c r="F128" s="127" t="s">
        <v>428</v>
      </c>
      <c r="G128" s="127" t="s">
        <v>439</v>
      </c>
      <c r="H128" s="155">
        <v>230000120</v>
      </c>
      <c r="I128" s="132">
        <v>0.01</v>
      </c>
      <c r="J128" s="117">
        <v>0.01</v>
      </c>
    </row>
    <row r="129" spans="1:10" ht="28.8">
      <c r="A129" s="212" t="str">
        <f t="shared" si="3"/>
        <v>4495в</v>
      </c>
      <c r="B129" s="124">
        <f t="shared" si="4"/>
        <v>115</v>
      </c>
      <c r="C129" s="127" t="s">
        <v>488</v>
      </c>
      <c r="D129" s="126" t="s">
        <v>489</v>
      </c>
      <c r="E129" s="127" t="s">
        <v>322</v>
      </c>
      <c r="F129" s="127" t="s">
        <v>428</v>
      </c>
      <c r="G129" s="127" t="s">
        <v>439</v>
      </c>
      <c r="H129" s="155">
        <v>230000120</v>
      </c>
      <c r="I129" s="132">
        <v>0.01</v>
      </c>
      <c r="J129" s="117">
        <v>0.01</v>
      </c>
    </row>
    <row r="130" spans="1:10" ht="28.8">
      <c r="A130" s="212" t="str">
        <f t="shared" si="3"/>
        <v>4803а</v>
      </c>
      <c r="B130" s="124">
        <f t="shared" si="4"/>
        <v>116</v>
      </c>
      <c r="C130" s="127" t="s">
        <v>490</v>
      </c>
      <c r="D130" s="126" t="s">
        <v>491</v>
      </c>
      <c r="E130" s="127" t="s">
        <v>322</v>
      </c>
      <c r="F130" s="127" t="s">
        <v>428</v>
      </c>
      <c r="G130" s="127" t="s">
        <v>439</v>
      </c>
      <c r="H130" s="155">
        <v>230000120</v>
      </c>
      <c r="I130" s="132">
        <v>0.01</v>
      </c>
      <c r="J130" s="117">
        <v>0.01</v>
      </c>
    </row>
    <row r="131" spans="1:10" ht="28.8">
      <c r="A131" s="212" t="str">
        <f t="shared" si="3"/>
        <v>4803б</v>
      </c>
      <c r="B131" s="124">
        <f t="shared" si="4"/>
        <v>117</v>
      </c>
      <c r="C131" s="127" t="s">
        <v>492</v>
      </c>
      <c r="D131" s="126" t="s">
        <v>493</v>
      </c>
      <c r="E131" s="127" t="s">
        <v>322</v>
      </c>
      <c r="F131" s="127" t="s">
        <v>428</v>
      </c>
      <c r="G131" s="127" t="s">
        <v>439</v>
      </c>
      <c r="H131" s="155">
        <v>230000120</v>
      </c>
      <c r="I131" s="132">
        <v>0.01</v>
      </c>
      <c r="J131" s="117">
        <v>0.01</v>
      </c>
    </row>
    <row r="132" spans="1:10" ht="28.8">
      <c r="A132" s="212" t="str">
        <f t="shared" si="3"/>
        <v>4563а</v>
      </c>
      <c r="B132" s="124">
        <f t="shared" si="4"/>
        <v>118</v>
      </c>
      <c r="C132" s="127" t="s">
        <v>494</v>
      </c>
      <c r="D132" s="126" t="s">
        <v>495</v>
      </c>
      <c r="E132" s="127" t="s">
        <v>322</v>
      </c>
      <c r="F132" s="127" t="s">
        <v>428</v>
      </c>
      <c r="G132" s="127" t="s">
        <v>439</v>
      </c>
      <c r="H132" s="155">
        <v>230000120</v>
      </c>
      <c r="I132" s="132">
        <v>0.01</v>
      </c>
      <c r="J132" s="117">
        <v>0.01</v>
      </c>
    </row>
    <row r="133" spans="1:10" ht="28.8">
      <c r="A133" s="212" t="str">
        <f t="shared" si="3"/>
        <v>4563б</v>
      </c>
      <c r="B133" s="124">
        <f t="shared" si="4"/>
        <v>119</v>
      </c>
      <c r="C133" s="127" t="s">
        <v>496</v>
      </c>
      <c r="D133" s="126" t="s">
        <v>497</v>
      </c>
      <c r="E133" s="127" t="s">
        <v>322</v>
      </c>
      <c r="F133" s="127" t="s">
        <v>428</v>
      </c>
      <c r="G133" s="127" t="s">
        <v>439</v>
      </c>
      <c r="H133" s="155">
        <v>230000120</v>
      </c>
      <c r="I133" s="132">
        <v>0.01</v>
      </c>
      <c r="J133" s="117">
        <v>0.01</v>
      </c>
    </row>
    <row r="134" spans="1:10" ht="28.8">
      <c r="A134" s="212" t="str">
        <f t="shared" si="3"/>
        <v>4612а</v>
      </c>
      <c r="B134" s="124">
        <f t="shared" si="4"/>
        <v>120</v>
      </c>
      <c r="C134" s="127" t="s">
        <v>498</v>
      </c>
      <c r="D134" s="126" t="s">
        <v>499</v>
      </c>
      <c r="E134" s="127" t="s">
        <v>322</v>
      </c>
      <c r="F134" s="127" t="s">
        <v>428</v>
      </c>
      <c r="G134" s="127" t="s">
        <v>439</v>
      </c>
      <c r="H134" s="155">
        <v>230000120</v>
      </c>
      <c r="I134" s="132">
        <v>153.16999999999999</v>
      </c>
      <c r="J134" s="117">
        <v>2.37</v>
      </c>
    </row>
    <row r="135" spans="1:10" ht="28.8">
      <c r="A135" s="212" t="str">
        <f t="shared" si="3"/>
        <v>4593а</v>
      </c>
      <c r="B135" s="124">
        <f t="shared" si="4"/>
        <v>121</v>
      </c>
      <c r="C135" s="127" t="s">
        <v>500</v>
      </c>
      <c r="D135" s="126" t="s">
        <v>501</v>
      </c>
      <c r="E135" s="127" t="s">
        <v>322</v>
      </c>
      <c r="F135" s="127" t="s">
        <v>428</v>
      </c>
      <c r="G135" s="127" t="s">
        <v>439</v>
      </c>
      <c r="H135" s="155">
        <v>230000120</v>
      </c>
      <c r="I135" s="132">
        <v>0.01</v>
      </c>
      <c r="J135" s="117">
        <v>0.01</v>
      </c>
    </row>
    <row r="136" spans="1:10" ht="28.8">
      <c r="A136" s="212" t="str">
        <f t="shared" si="3"/>
        <v>4637а</v>
      </c>
      <c r="B136" s="124">
        <f t="shared" si="4"/>
        <v>122</v>
      </c>
      <c r="C136" s="127" t="s">
        <v>502</v>
      </c>
      <c r="D136" s="126" t="s">
        <v>503</v>
      </c>
      <c r="E136" s="127" t="s">
        <v>322</v>
      </c>
      <c r="F136" s="127" t="s">
        <v>428</v>
      </c>
      <c r="G136" s="127" t="s">
        <v>439</v>
      </c>
      <c r="H136" s="155">
        <v>230000120</v>
      </c>
      <c r="I136" s="132">
        <v>0.01</v>
      </c>
      <c r="J136" s="117">
        <v>0.01</v>
      </c>
    </row>
    <row r="137" spans="1:10" ht="28.8">
      <c r="A137" s="212" t="str">
        <f t="shared" si="3"/>
        <v>4801а</v>
      </c>
      <c r="B137" s="124">
        <f t="shared" si="4"/>
        <v>123</v>
      </c>
      <c r="C137" s="127" t="s">
        <v>504</v>
      </c>
      <c r="D137" s="126" t="s">
        <v>505</v>
      </c>
      <c r="E137" s="127" t="s">
        <v>322</v>
      </c>
      <c r="F137" s="127" t="s">
        <v>428</v>
      </c>
      <c r="G137" s="127" t="s">
        <v>439</v>
      </c>
      <c r="H137" s="155">
        <v>230000120</v>
      </c>
      <c r="I137" s="132">
        <v>136.63999999999999</v>
      </c>
      <c r="J137" s="117">
        <v>1.75</v>
      </c>
    </row>
    <row r="138" spans="1:10" ht="28.8">
      <c r="A138" s="212" t="str">
        <f t="shared" si="3"/>
        <v>4530а</v>
      </c>
      <c r="B138" s="124">
        <f t="shared" si="4"/>
        <v>124</v>
      </c>
      <c r="C138" s="127" t="s">
        <v>506</v>
      </c>
      <c r="D138" s="126" t="s">
        <v>507</v>
      </c>
      <c r="E138" s="127" t="s">
        <v>322</v>
      </c>
      <c r="F138" s="127" t="s">
        <v>428</v>
      </c>
      <c r="G138" s="127" t="s">
        <v>439</v>
      </c>
      <c r="H138" s="155">
        <v>230000120</v>
      </c>
      <c r="I138" s="132">
        <v>309.82</v>
      </c>
      <c r="J138" s="117">
        <v>117.06</v>
      </c>
    </row>
    <row r="139" spans="1:10" ht="28.8">
      <c r="A139" s="212" t="str">
        <f t="shared" si="3"/>
        <v>4493а</v>
      </c>
      <c r="B139" s="124">
        <f t="shared" si="4"/>
        <v>125</v>
      </c>
      <c r="C139" s="127" t="s">
        <v>508</v>
      </c>
      <c r="D139" s="126" t="s">
        <v>509</v>
      </c>
      <c r="E139" s="127" t="s">
        <v>322</v>
      </c>
      <c r="F139" s="127" t="s">
        <v>428</v>
      </c>
      <c r="G139" s="127" t="s">
        <v>439</v>
      </c>
      <c r="H139" s="155">
        <v>230000120</v>
      </c>
      <c r="I139" s="132">
        <v>0.01</v>
      </c>
      <c r="J139" s="117">
        <v>0.01</v>
      </c>
    </row>
    <row r="140" spans="1:10" ht="28.8">
      <c r="A140" s="212" t="str">
        <f t="shared" ref="A140:A203" si="5">RIGHT(C140,5)</f>
        <v>4493б</v>
      </c>
      <c r="B140" s="124">
        <f t="shared" si="4"/>
        <v>126</v>
      </c>
      <c r="C140" s="127" t="s">
        <v>510</v>
      </c>
      <c r="D140" s="126" t="s">
        <v>511</v>
      </c>
      <c r="E140" s="127" t="s">
        <v>322</v>
      </c>
      <c r="F140" s="127" t="s">
        <v>428</v>
      </c>
      <c r="G140" s="127" t="s">
        <v>439</v>
      </c>
      <c r="H140" s="155">
        <v>230000120</v>
      </c>
      <c r="I140" s="132">
        <v>0.01</v>
      </c>
      <c r="J140" s="117">
        <v>0.01</v>
      </c>
    </row>
    <row r="141" spans="1:10" ht="28.8">
      <c r="A141" s="212" t="str">
        <f t="shared" si="5"/>
        <v>4646а</v>
      </c>
      <c r="B141" s="124">
        <f t="shared" si="4"/>
        <v>127</v>
      </c>
      <c r="C141" s="127" t="s">
        <v>512</v>
      </c>
      <c r="D141" s="126" t="s">
        <v>513</v>
      </c>
      <c r="E141" s="127" t="s">
        <v>322</v>
      </c>
      <c r="F141" s="127" t="s">
        <v>428</v>
      </c>
      <c r="G141" s="127" t="s">
        <v>439</v>
      </c>
      <c r="H141" s="155">
        <v>230000120</v>
      </c>
      <c r="I141" s="132">
        <v>0.01</v>
      </c>
      <c r="J141" s="117">
        <v>0.01</v>
      </c>
    </row>
    <row r="142" spans="1:10" ht="28.8">
      <c r="A142" s="212" t="str">
        <f t="shared" si="5"/>
        <v>4646б</v>
      </c>
      <c r="B142" s="124">
        <f t="shared" si="4"/>
        <v>128</v>
      </c>
      <c r="C142" s="127" t="s">
        <v>514</v>
      </c>
      <c r="D142" s="126" t="s">
        <v>515</v>
      </c>
      <c r="E142" s="127" t="s">
        <v>322</v>
      </c>
      <c r="F142" s="127" t="s">
        <v>428</v>
      </c>
      <c r="G142" s="127" t="s">
        <v>439</v>
      </c>
      <c r="H142" s="155">
        <v>230000120</v>
      </c>
      <c r="I142" s="132">
        <v>0.01</v>
      </c>
      <c r="J142" s="117">
        <v>0.01</v>
      </c>
    </row>
    <row r="143" spans="1:10" ht="28.8">
      <c r="A143" s="212" t="str">
        <f t="shared" si="5"/>
        <v>4646в</v>
      </c>
      <c r="B143" s="124">
        <f t="shared" si="4"/>
        <v>129</v>
      </c>
      <c r="C143" s="127" t="s">
        <v>516</v>
      </c>
      <c r="D143" s="126" t="s">
        <v>517</v>
      </c>
      <c r="E143" s="127" t="s">
        <v>322</v>
      </c>
      <c r="F143" s="127" t="s">
        <v>428</v>
      </c>
      <c r="G143" s="127" t="s">
        <v>439</v>
      </c>
      <c r="H143" s="155">
        <v>230000120</v>
      </c>
      <c r="I143" s="132">
        <v>0.01</v>
      </c>
      <c r="J143" s="117">
        <v>0.01</v>
      </c>
    </row>
    <row r="144" spans="1:10" ht="28.8">
      <c r="A144" s="212" t="str">
        <f t="shared" si="5"/>
        <v>4514а</v>
      </c>
      <c r="B144" s="124">
        <f t="shared" si="4"/>
        <v>130</v>
      </c>
      <c r="C144" s="127" t="s">
        <v>518</v>
      </c>
      <c r="D144" s="126" t="s">
        <v>519</v>
      </c>
      <c r="E144" s="127" t="s">
        <v>322</v>
      </c>
      <c r="F144" s="127" t="s">
        <v>428</v>
      </c>
      <c r="G144" s="127" t="s">
        <v>439</v>
      </c>
      <c r="H144" s="155">
        <v>230000120</v>
      </c>
      <c r="I144" s="132">
        <v>0.01</v>
      </c>
      <c r="J144" s="117">
        <v>0.01</v>
      </c>
    </row>
    <row r="145" spans="1:10" ht="28.8">
      <c r="A145" s="212" t="str">
        <f t="shared" si="5"/>
        <v>4514б</v>
      </c>
      <c r="B145" s="124">
        <f t="shared" si="4"/>
        <v>131</v>
      </c>
      <c r="C145" s="127" t="s">
        <v>520</v>
      </c>
      <c r="D145" s="126" t="s">
        <v>521</v>
      </c>
      <c r="E145" s="127" t="s">
        <v>322</v>
      </c>
      <c r="F145" s="127" t="s">
        <v>428</v>
      </c>
      <c r="G145" s="127" t="s">
        <v>439</v>
      </c>
      <c r="H145" s="155">
        <v>230000120</v>
      </c>
      <c r="I145" s="132">
        <v>0.01</v>
      </c>
      <c r="J145" s="117">
        <v>0.01</v>
      </c>
    </row>
    <row r="146" spans="1:10" ht="28.8">
      <c r="A146" s="212" t="str">
        <f t="shared" si="5"/>
        <v>4514г</v>
      </c>
      <c r="B146" s="124">
        <f t="shared" si="4"/>
        <v>132</v>
      </c>
      <c r="C146" s="127" t="s">
        <v>522</v>
      </c>
      <c r="D146" s="126" t="s">
        <v>523</v>
      </c>
      <c r="E146" s="127" t="s">
        <v>322</v>
      </c>
      <c r="F146" s="127" t="s">
        <v>428</v>
      </c>
      <c r="G146" s="127" t="s">
        <v>439</v>
      </c>
      <c r="H146" s="155">
        <v>230000120</v>
      </c>
      <c r="I146" s="132">
        <v>0.01</v>
      </c>
      <c r="J146" s="117">
        <v>0.01</v>
      </c>
    </row>
    <row r="147" spans="1:10" ht="28.8">
      <c r="A147" s="212" t="str">
        <f t="shared" si="5"/>
        <v>4514в</v>
      </c>
      <c r="B147" s="124">
        <f t="shared" si="4"/>
        <v>133</v>
      </c>
      <c r="C147" s="127" t="s">
        <v>524</v>
      </c>
      <c r="D147" s="126" t="s">
        <v>525</v>
      </c>
      <c r="E147" s="127" t="s">
        <v>322</v>
      </c>
      <c r="F147" s="127" t="s">
        <v>428</v>
      </c>
      <c r="G147" s="127" t="s">
        <v>439</v>
      </c>
      <c r="H147" s="155">
        <v>230000120</v>
      </c>
      <c r="I147" s="132">
        <v>0.01</v>
      </c>
      <c r="J147" s="117">
        <v>0.01</v>
      </c>
    </row>
    <row r="148" spans="1:10" ht="28.8">
      <c r="A148" s="212" t="str">
        <f t="shared" si="5"/>
        <v>4514д</v>
      </c>
      <c r="B148" s="124">
        <f t="shared" si="4"/>
        <v>134</v>
      </c>
      <c r="C148" s="127" t="s">
        <v>526</v>
      </c>
      <c r="D148" s="126" t="s">
        <v>527</v>
      </c>
      <c r="E148" s="127" t="s">
        <v>322</v>
      </c>
      <c r="F148" s="127" t="s">
        <v>428</v>
      </c>
      <c r="G148" s="127" t="s">
        <v>439</v>
      </c>
      <c r="H148" s="155">
        <v>230000120</v>
      </c>
      <c r="I148" s="132">
        <v>0.01</v>
      </c>
      <c r="J148" s="117">
        <v>0.01</v>
      </c>
    </row>
    <row r="149" spans="1:10" ht="28.8">
      <c r="A149" s="212" t="str">
        <f t="shared" si="5"/>
        <v>4538а</v>
      </c>
      <c r="B149" s="124">
        <f t="shared" si="4"/>
        <v>135</v>
      </c>
      <c r="C149" s="127" t="s">
        <v>528</v>
      </c>
      <c r="D149" s="126" t="s">
        <v>529</v>
      </c>
      <c r="E149" s="127" t="s">
        <v>322</v>
      </c>
      <c r="F149" s="127" t="s">
        <v>428</v>
      </c>
      <c r="G149" s="127" t="s">
        <v>439</v>
      </c>
      <c r="H149" s="155">
        <v>230000120</v>
      </c>
      <c r="I149" s="132">
        <v>0.01</v>
      </c>
      <c r="J149" s="117">
        <v>0.01</v>
      </c>
    </row>
    <row r="150" spans="1:10" ht="28.8">
      <c r="A150" s="212" t="str">
        <f t="shared" si="5"/>
        <v>4538б</v>
      </c>
      <c r="B150" s="124">
        <f t="shared" si="4"/>
        <v>136</v>
      </c>
      <c r="C150" s="127" t="s">
        <v>530</v>
      </c>
      <c r="D150" s="126" t="s">
        <v>531</v>
      </c>
      <c r="E150" s="127" t="s">
        <v>322</v>
      </c>
      <c r="F150" s="127" t="s">
        <v>428</v>
      </c>
      <c r="G150" s="127" t="s">
        <v>439</v>
      </c>
      <c r="H150" s="155">
        <v>230000120</v>
      </c>
      <c r="I150" s="132">
        <v>0.01</v>
      </c>
      <c r="J150" s="117">
        <v>0.01</v>
      </c>
    </row>
    <row r="151" spans="1:10" ht="28.8">
      <c r="A151" s="212" t="str">
        <f t="shared" si="5"/>
        <v>4538в</v>
      </c>
      <c r="B151" s="124">
        <f t="shared" si="4"/>
        <v>137</v>
      </c>
      <c r="C151" s="127" t="s">
        <v>532</v>
      </c>
      <c r="D151" s="126" t="s">
        <v>533</v>
      </c>
      <c r="E151" s="127" t="s">
        <v>322</v>
      </c>
      <c r="F151" s="127" t="s">
        <v>428</v>
      </c>
      <c r="G151" s="127" t="s">
        <v>439</v>
      </c>
      <c r="H151" s="155">
        <v>230000120</v>
      </c>
      <c r="I151" s="132">
        <v>0.01</v>
      </c>
      <c r="J151" s="117">
        <v>0.01</v>
      </c>
    </row>
    <row r="152" spans="1:10" ht="28.8">
      <c r="A152" s="212" t="str">
        <f t="shared" si="5"/>
        <v>4538г</v>
      </c>
      <c r="B152" s="124">
        <f t="shared" si="4"/>
        <v>138</v>
      </c>
      <c r="C152" s="127" t="s">
        <v>534</v>
      </c>
      <c r="D152" s="126" t="s">
        <v>535</v>
      </c>
      <c r="E152" s="127" t="s">
        <v>322</v>
      </c>
      <c r="F152" s="127" t="s">
        <v>428</v>
      </c>
      <c r="G152" s="127" t="s">
        <v>439</v>
      </c>
      <c r="H152" s="155">
        <v>230000120</v>
      </c>
      <c r="I152" s="132">
        <v>0.01</v>
      </c>
      <c r="J152" s="117">
        <v>0.01</v>
      </c>
    </row>
    <row r="153" spans="1:10" ht="28.8">
      <c r="A153" s="212" t="str">
        <f t="shared" si="5"/>
        <v>4720а</v>
      </c>
      <c r="B153" s="124">
        <f t="shared" si="4"/>
        <v>139</v>
      </c>
      <c r="C153" s="127" t="s">
        <v>536</v>
      </c>
      <c r="D153" s="126" t="s">
        <v>537</v>
      </c>
      <c r="E153" s="127" t="s">
        <v>322</v>
      </c>
      <c r="F153" s="127" t="s">
        <v>428</v>
      </c>
      <c r="G153" s="127" t="s">
        <v>439</v>
      </c>
      <c r="H153" s="155">
        <v>230000120</v>
      </c>
      <c r="I153" s="132">
        <v>108.17</v>
      </c>
      <c r="J153" s="117">
        <v>19.02</v>
      </c>
    </row>
    <row r="154" spans="1:10" ht="28.8">
      <c r="A154" s="212" t="str">
        <f t="shared" si="5"/>
        <v>4564а</v>
      </c>
      <c r="B154" s="124">
        <f t="shared" si="4"/>
        <v>140</v>
      </c>
      <c r="C154" s="127" t="s">
        <v>538</v>
      </c>
      <c r="D154" s="126" t="s">
        <v>539</v>
      </c>
      <c r="E154" s="127" t="s">
        <v>322</v>
      </c>
      <c r="F154" s="127" t="s">
        <v>428</v>
      </c>
      <c r="G154" s="127" t="s">
        <v>439</v>
      </c>
      <c r="H154" s="155">
        <v>230000120</v>
      </c>
      <c r="I154" s="132">
        <v>106.19</v>
      </c>
      <c r="J154" s="117">
        <v>20.75</v>
      </c>
    </row>
    <row r="155" spans="1:10" ht="28.8">
      <c r="A155" s="212" t="str">
        <f t="shared" si="5"/>
        <v>4476а</v>
      </c>
      <c r="B155" s="124">
        <f t="shared" si="4"/>
        <v>141</v>
      </c>
      <c r="C155" s="127" t="s">
        <v>540</v>
      </c>
      <c r="D155" s="126" t="s">
        <v>541</v>
      </c>
      <c r="E155" s="127" t="s">
        <v>322</v>
      </c>
      <c r="F155" s="127" t="s">
        <v>428</v>
      </c>
      <c r="G155" s="127" t="s">
        <v>439</v>
      </c>
      <c r="H155" s="155">
        <v>230000120</v>
      </c>
      <c r="I155" s="132">
        <v>201.95</v>
      </c>
      <c r="J155" s="117">
        <v>76.34</v>
      </c>
    </row>
    <row r="156" spans="1:10" ht="28.8">
      <c r="A156" s="212" t="str">
        <f t="shared" si="5"/>
        <v>4499а</v>
      </c>
      <c r="B156" s="124">
        <f t="shared" si="4"/>
        <v>142</v>
      </c>
      <c r="C156" s="127" t="s">
        <v>542</v>
      </c>
      <c r="D156" s="126" t="s">
        <v>543</v>
      </c>
      <c r="E156" s="127" t="s">
        <v>322</v>
      </c>
      <c r="F156" s="127" t="s">
        <v>428</v>
      </c>
      <c r="G156" s="127" t="s">
        <v>439</v>
      </c>
      <c r="H156" s="155">
        <v>230000120</v>
      </c>
      <c r="I156" s="132">
        <v>0.01</v>
      </c>
      <c r="J156" s="117">
        <v>0.01</v>
      </c>
    </row>
    <row r="157" spans="1:10" ht="28.8">
      <c r="A157" s="212" t="str">
        <f t="shared" si="5"/>
        <v>4490а</v>
      </c>
      <c r="B157" s="124">
        <f t="shared" si="4"/>
        <v>143</v>
      </c>
      <c r="C157" s="127" t="s">
        <v>544</v>
      </c>
      <c r="D157" s="126" t="s">
        <v>545</v>
      </c>
      <c r="E157" s="127" t="s">
        <v>322</v>
      </c>
      <c r="F157" s="127" t="s">
        <v>428</v>
      </c>
      <c r="G157" s="127" t="s">
        <v>439</v>
      </c>
      <c r="H157" s="155">
        <v>230000120</v>
      </c>
      <c r="I157" s="132">
        <v>203.75</v>
      </c>
      <c r="J157" s="117">
        <v>77.23</v>
      </c>
    </row>
    <row r="158" spans="1:10" ht="28.8">
      <c r="A158" s="212" t="str">
        <f t="shared" si="5"/>
        <v>4901а</v>
      </c>
      <c r="B158" s="124">
        <f t="shared" si="4"/>
        <v>144</v>
      </c>
      <c r="C158" s="127" t="s">
        <v>546</v>
      </c>
      <c r="D158" s="126" t="s">
        <v>547</v>
      </c>
      <c r="E158" s="127" t="s">
        <v>322</v>
      </c>
      <c r="F158" s="127" t="s">
        <v>428</v>
      </c>
      <c r="G158" s="127" t="s">
        <v>439</v>
      </c>
      <c r="H158" s="155">
        <v>230000120</v>
      </c>
      <c r="I158" s="132">
        <v>175.33</v>
      </c>
      <c r="J158" s="117">
        <v>66.31</v>
      </c>
    </row>
    <row r="159" spans="1:10" ht="28.8">
      <c r="A159" s="212" t="str">
        <f t="shared" si="5"/>
        <v>4947а</v>
      </c>
      <c r="B159" s="124">
        <f t="shared" si="4"/>
        <v>145</v>
      </c>
      <c r="C159" s="127" t="s">
        <v>548</v>
      </c>
      <c r="D159" s="126" t="s">
        <v>549</v>
      </c>
      <c r="E159" s="127" t="s">
        <v>322</v>
      </c>
      <c r="F159" s="127" t="s">
        <v>428</v>
      </c>
      <c r="G159" s="127" t="s">
        <v>439</v>
      </c>
      <c r="H159" s="155">
        <v>230000120</v>
      </c>
      <c r="I159" s="132">
        <v>0.01</v>
      </c>
      <c r="J159" s="117">
        <v>0.01</v>
      </c>
    </row>
    <row r="160" spans="1:10" ht="28.8">
      <c r="A160" s="212" t="str">
        <f t="shared" si="5"/>
        <v>4763а</v>
      </c>
      <c r="B160" s="124">
        <f t="shared" si="4"/>
        <v>146</v>
      </c>
      <c r="C160" s="127" t="s">
        <v>550</v>
      </c>
      <c r="D160" s="126" t="s">
        <v>551</v>
      </c>
      <c r="E160" s="127" t="s">
        <v>322</v>
      </c>
      <c r="F160" s="127" t="s">
        <v>428</v>
      </c>
      <c r="G160" s="127" t="s">
        <v>439</v>
      </c>
      <c r="H160" s="155">
        <v>230000120</v>
      </c>
      <c r="I160" s="132">
        <v>41.2</v>
      </c>
      <c r="J160" s="117">
        <v>15.8</v>
      </c>
    </row>
    <row r="161" spans="1:10" ht="28.8">
      <c r="A161" s="212" t="str">
        <f t="shared" si="5"/>
        <v>4482а</v>
      </c>
      <c r="B161" s="124">
        <f t="shared" si="4"/>
        <v>147</v>
      </c>
      <c r="C161" s="127" t="s">
        <v>552</v>
      </c>
      <c r="D161" s="126" t="s">
        <v>553</v>
      </c>
      <c r="E161" s="127" t="s">
        <v>322</v>
      </c>
      <c r="F161" s="127" t="s">
        <v>428</v>
      </c>
      <c r="G161" s="127" t="s">
        <v>439</v>
      </c>
      <c r="H161" s="155">
        <v>230000120</v>
      </c>
      <c r="I161" s="132">
        <v>0.01</v>
      </c>
      <c r="J161" s="117">
        <v>0.01</v>
      </c>
    </row>
    <row r="162" spans="1:10" ht="28.8">
      <c r="A162" s="212" t="str">
        <f t="shared" si="5"/>
        <v>4482б</v>
      </c>
      <c r="B162" s="124">
        <f t="shared" si="4"/>
        <v>148</v>
      </c>
      <c r="C162" s="127" t="s">
        <v>554</v>
      </c>
      <c r="D162" s="126" t="s">
        <v>555</v>
      </c>
      <c r="E162" s="127" t="s">
        <v>322</v>
      </c>
      <c r="F162" s="127" t="s">
        <v>428</v>
      </c>
      <c r="G162" s="127" t="s">
        <v>439</v>
      </c>
      <c r="H162" s="155">
        <v>230000120</v>
      </c>
      <c r="I162" s="132">
        <v>0.01</v>
      </c>
      <c r="J162" s="117">
        <v>0.01</v>
      </c>
    </row>
    <row r="163" spans="1:10" ht="28.8">
      <c r="A163" s="212" t="str">
        <f t="shared" si="5"/>
        <v>4482в</v>
      </c>
      <c r="B163" s="124">
        <f t="shared" si="4"/>
        <v>149</v>
      </c>
      <c r="C163" s="127" t="s">
        <v>556</v>
      </c>
      <c r="D163" s="126" t="s">
        <v>557</v>
      </c>
      <c r="E163" s="127" t="s">
        <v>322</v>
      </c>
      <c r="F163" s="127" t="s">
        <v>428</v>
      </c>
      <c r="G163" s="127" t="s">
        <v>439</v>
      </c>
      <c r="H163" s="155">
        <v>230000120</v>
      </c>
      <c r="I163" s="132">
        <v>0.01</v>
      </c>
      <c r="J163" s="117">
        <v>0.01</v>
      </c>
    </row>
    <row r="164" spans="1:10" ht="28.8">
      <c r="A164" s="212" t="str">
        <f t="shared" si="5"/>
        <v>4482г</v>
      </c>
      <c r="B164" s="124">
        <f t="shared" si="4"/>
        <v>150</v>
      </c>
      <c r="C164" s="127" t="s">
        <v>558</v>
      </c>
      <c r="D164" s="126" t="s">
        <v>559</v>
      </c>
      <c r="E164" s="127" t="s">
        <v>322</v>
      </c>
      <c r="F164" s="127" t="s">
        <v>428</v>
      </c>
      <c r="G164" s="127" t="s">
        <v>439</v>
      </c>
      <c r="H164" s="155">
        <v>230000120</v>
      </c>
      <c r="I164" s="132">
        <v>0.01</v>
      </c>
      <c r="J164" s="117">
        <v>0.01</v>
      </c>
    </row>
    <row r="165" spans="1:10" ht="28.8">
      <c r="A165" s="212" t="str">
        <f t="shared" si="5"/>
        <v>4482д</v>
      </c>
      <c r="B165" s="124">
        <f t="shared" si="4"/>
        <v>151</v>
      </c>
      <c r="C165" s="127" t="s">
        <v>560</v>
      </c>
      <c r="D165" s="126" t="s">
        <v>561</v>
      </c>
      <c r="E165" s="127" t="s">
        <v>322</v>
      </c>
      <c r="F165" s="127" t="s">
        <v>428</v>
      </c>
      <c r="G165" s="127" t="s">
        <v>439</v>
      </c>
      <c r="H165" s="155">
        <v>230000120</v>
      </c>
      <c r="I165" s="132">
        <v>0.01</v>
      </c>
      <c r="J165" s="117">
        <v>0.01</v>
      </c>
    </row>
    <row r="166" spans="1:10" ht="28.8">
      <c r="A166" s="212" t="str">
        <f t="shared" si="5"/>
        <v>4482ж</v>
      </c>
      <c r="B166" s="124">
        <f t="shared" ref="B166:B229" si="6">B165+1</f>
        <v>152</v>
      </c>
      <c r="C166" s="127" t="s">
        <v>562</v>
      </c>
      <c r="D166" s="126" t="s">
        <v>563</v>
      </c>
      <c r="E166" s="127" t="s">
        <v>322</v>
      </c>
      <c r="F166" s="127" t="s">
        <v>428</v>
      </c>
      <c r="G166" s="127" t="s">
        <v>439</v>
      </c>
      <c r="H166" s="155">
        <v>230000120</v>
      </c>
      <c r="I166" s="132">
        <v>0.01</v>
      </c>
      <c r="J166" s="117">
        <v>0.01</v>
      </c>
    </row>
    <row r="167" spans="1:10" ht="28.8">
      <c r="A167" s="212" t="str">
        <f t="shared" si="5"/>
        <v>4482з</v>
      </c>
      <c r="B167" s="124">
        <f t="shared" si="6"/>
        <v>153</v>
      </c>
      <c r="C167" s="127" t="s">
        <v>564</v>
      </c>
      <c r="D167" s="126" t="s">
        <v>565</v>
      </c>
      <c r="E167" s="127" t="s">
        <v>322</v>
      </c>
      <c r="F167" s="127" t="s">
        <v>428</v>
      </c>
      <c r="G167" s="127" t="s">
        <v>439</v>
      </c>
      <c r="H167" s="155">
        <v>230000120</v>
      </c>
      <c r="I167" s="132">
        <v>0.01</v>
      </c>
      <c r="J167" s="117">
        <v>0.01</v>
      </c>
    </row>
    <row r="168" spans="1:10" ht="28.8">
      <c r="A168" s="212" t="str">
        <f t="shared" si="5"/>
        <v>4482е</v>
      </c>
      <c r="B168" s="124">
        <f t="shared" si="6"/>
        <v>154</v>
      </c>
      <c r="C168" s="127" t="s">
        <v>566</v>
      </c>
      <c r="D168" s="126" t="s">
        <v>567</v>
      </c>
      <c r="E168" s="127" t="s">
        <v>322</v>
      </c>
      <c r="F168" s="127" t="s">
        <v>428</v>
      </c>
      <c r="G168" s="127" t="s">
        <v>439</v>
      </c>
      <c r="H168" s="155">
        <v>230000120</v>
      </c>
      <c r="I168" s="132">
        <v>0.01</v>
      </c>
      <c r="J168" s="117">
        <v>0.01</v>
      </c>
    </row>
    <row r="169" spans="1:10" ht="28.8">
      <c r="A169" s="212" t="str">
        <f t="shared" si="5"/>
        <v>4780а</v>
      </c>
      <c r="B169" s="124">
        <f t="shared" si="6"/>
        <v>155</v>
      </c>
      <c r="C169" s="127" t="s">
        <v>568</v>
      </c>
      <c r="D169" s="126" t="s">
        <v>569</v>
      </c>
      <c r="E169" s="127" t="s">
        <v>322</v>
      </c>
      <c r="F169" s="127" t="s">
        <v>428</v>
      </c>
      <c r="G169" s="127" t="s">
        <v>439</v>
      </c>
      <c r="H169" s="155">
        <v>230000120</v>
      </c>
      <c r="I169" s="132">
        <v>422.28</v>
      </c>
      <c r="J169" s="117">
        <v>159.33000000000001</v>
      </c>
    </row>
    <row r="170" spans="1:10" ht="28.8">
      <c r="A170" s="212" t="str">
        <f t="shared" si="5"/>
        <v>4719а</v>
      </c>
      <c r="B170" s="124">
        <f t="shared" si="6"/>
        <v>156</v>
      </c>
      <c r="C170" s="127" t="s">
        <v>570</v>
      </c>
      <c r="D170" s="126" t="s">
        <v>571</v>
      </c>
      <c r="E170" s="127" t="s">
        <v>322</v>
      </c>
      <c r="F170" s="127" t="s">
        <v>428</v>
      </c>
      <c r="G170" s="127" t="s">
        <v>439</v>
      </c>
      <c r="H170" s="155">
        <v>230000120</v>
      </c>
      <c r="I170" s="132">
        <v>223.95</v>
      </c>
      <c r="J170" s="117">
        <v>84.79</v>
      </c>
    </row>
    <row r="171" spans="1:10" ht="28.8">
      <c r="A171" s="212" t="str">
        <f t="shared" si="5"/>
        <v>4719б</v>
      </c>
      <c r="B171" s="124">
        <f t="shared" si="6"/>
        <v>157</v>
      </c>
      <c r="C171" s="127" t="s">
        <v>572</v>
      </c>
      <c r="D171" s="126" t="s">
        <v>573</v>
      </c>
      <c r="E171" s="127" t="s">
        <v>322</v>
      </c>
      <c r="F171" s="127" t="s">
        <v>428</v>
      </c>
      <c r="G171" s="127" t="s">
        <v>439</v>
      </c>
      <c r="H171" s="155">
        <v>230000120</v>
      </c>
      <c r="I171" s="132">
        <v>223.95</v>
      </c>
      <c r="J171" s="117">
        <v>84.79</v>
      </c>
    </row>
    <row r="172" spans="1:10" ht="28.8">
      <c r="A172" s="212" t="str">
        <f t="shared" si="5"/>
        <v>4975а</v>
      </c>
      <c r="B172" s="124">
        <f t="shared" si="6"/>
        <v>158</v>
      </c>
      <c r="C172" s="127" t="s">
        <v>574</v>
      </c>
      <c r="D172" s="126" t="s">
        <v>575</v>
      </c>
      <c r="E172" s="127" t="s">
        <v>322</v>
      </c>
      <c r="F172" s="127" t="s">
        <v>428</v>
      </c>
      <c r="G172" s="127" t="s">
        <v>439</v>
      </c>
      <c r="H172" s="155">
        <v>230000120</v>
      </c>
      <c r="I172" s="132">
        <v>129.33000000000001</v>
      </c>
      <c r="J172" s="117">
        <v>1.59</v>
      </c>
    </row>
    <row r="173" spans="1:10" ht="28.8">
      <c r="A173" s="212" t="str">
        <f t="shared" si="5"/>
        <v>4975б</v>
      </c>
      <c r="B173" s="124">
        <f t="shared" si="6"/>
        <v>159</v>
      </c>
      <c r="C173" s="127" t="s">
        <v>576</v>
      </c>
      <c r="D173" s="126" t="s">
        <v>577</v>
      </c>
      <c r="E173" s="127" t="s">
        <v>322</v>
      </c>
      <c r="F173" s="127" t="s">
        <v>428</v>
      </c>
      <c r="G173" s="127" t="s">
        <v>439</v>
      </c>
      <c r="H173" s="155">
        <v>230000120</v>
      </c>
      <c r="I173" s="132">
        <v>129.33000000000001</v>
      </c>
      <c r="J173" s="117">
        <v>1.59</v>
      </c>
    </row>
    <row r="174" spans="1:10" ht="28.8">
      <c r="A174" s="212" t="str">
        <f t="shared" si="5"/>
        <v>4528а</v>
      </c>
      <c r="B174" s="124">
        <f t="shared" si="6"/>
        <v>160</v>
      </c>
      <c r="C174" s="127" t="s">
        <v>578</v>
      </c>
      <c r="D174" s="126" t="s">
        <v>579</v>
      </c>
      <c r="E174" s="127" t="s">
        <v>322</v>
      </c>
      <c r="F174" s="127" t="s">
        <v>428</v>
      </c>
      <c r="G174" s="127" t="s">
        <v>439</v>
      </c>
      <c r="H174" s="155">
        <v>230000120</v>
      </c>
      <c r="I174" s="132">
        <v>41.2</v>
      </c>
      <c r="J174" s="117">
        <v>0.52</v>
      </c>
    </row>
    <row r="175" spans="1:10" ht="28.8">
      <c r="A175" s="212" t="str">
        <f t="shared" si="5"/>
        <v>4528б</v>
      </c>
      <c r="B175" s="124">
        <f t="shared" si="6"/>
        <v>161</v>
      </c>
      <c r="C175" s="127" t="s">
        <v>580</v>
      </c>
      <c r="D175" s="126" t="s">
        <v>581</v>
      </c>
      <c r="E175" s="127" t="s">
        <v>322</v>
      </c>
      <c r="F175" s="127" t="s">
        <v>428</v>
      </c>
      <c r="G175" s="127" t="s">
        <v>439</v>
      </c>
      <c r="H175" s="155">
        <v>230000120</v>
      </c>
      <c r="I175" s="132">
        <v>41.2</v>
      </c>
      <c r="J175" s="117">
        <v>0.52</v>
      </c>
    </row>
    <row r="176" spans="1:10" ht="28.8">
      <c r="A176" s="212" t="str">
        <f t="shared" si="5"/>
        <v>4744а</v>
      </c>
      <c r="B176" s="124">
        <f t="shared" si="6"/>
        <v>162</v>
      </c>
      <c r="C176" s="127" t="s">
        <v>582</v>
      </c>
      <c r="D176" s="126" t="s">
        <v>583</v>
      </c>
      <c r="E176" s="127" t="s">
        <v>322</v>
      </c>
      <c r="F176" s="127" t="s">
        <v>428</v>
      </c>
      <c r="G176" s="127" t="s">
        <v>439</v>
      </c>
      <c r="H176" s="155">
        <v>230000120</v>
      </c>
      <c r="I176" s="132">
        <v>0.01</v>
      </c>
      <c r="J176" s="117">
        <v>0.01</v>
      </c>
    </row>
    <row r="177" spans="1:10" ht="43.2">
      <c r="A177" s="212" t="str">
        <f t="shared" si="5"/>
        <v>4744б</v>
      </c>
      <c r="B177" s="124">
        <f t="shared" si="6"/>
        <v>163</v>
      </c>
      <c r="C177" s="127" t="s">
        <v>584</v>
      </c>
      <c r="D177" s="126" t="s">
        <v>585</v>
      </c>
      <c r="E177" s="127" t="s">
        <v>322</v>
      </c>
      <c r="F177" s="127" t="s">
        <v>428</v>
      </c>
      <c r="G177" s="127" t="s">
        <v>439</v>
      </c>
      <c r="H177" s="155">
        <v>230000120</v>
      </c>
      <c r="I177" s="132">
        <v>0.01</v>
      </c>
      <c r="J177" s="117">
        <v>0.01</v>
      </c>
    </row>
    <row r="178" spans="1:10" ht="28.8">
      <c r="A178" s="212" t="str">
        <f t="shared" si="5"/>
        <v>4484а</v>
      </c>
      <c r="B178" s="124">
        <f t="shared" si="6"/>
        <v>164</v>
      </c>
      <c r="C178" s="127" t="s">
        <v>586</v>
      </c>
      <c r="D178" s="126" t="s">
        <v>587</v>
      </c>
      <c r="E178" s="127" t="s">
        <v>322</v>
      </c>
      <c r="F178" s="127" t="s">
        <v>428</v>
      </c>
      <c r="G178" s="127" t="s">
        <v>439</v>
      </c>
      <c r="H178" s="155">
        <v>230000120</v>
      </c>
      <c r="I178" s="132">
        <v>63.13</v>
      </c>
      <c r="J178" s="117">
        <v>5.7</v>
      </c>
    </row>
    <row r="179" spans="1:10" ht="28.8">
      <c r="A179" s="212" t="str">
        <f t="shared" si="5"/>
        <v>3231а</v>
      </c>
      <c r="B179" s="124">
        <f t="shared" si="6"/>
        <v>165</v>
      </c>
      <c r="C179" s="127" t="s">
        <v>588</v>
      </c>
      <c r="D179" s="126" t="s">
        <v>589</v>
      </c>
      <c r="E179" s="127" t="s">
        <v>322</v>
      </c>
      <c r="F179" s="127" t="s">
        <v>428</v>
      </c>
      <c r="G179" s="127" t="s">
        <v>590</v>
      </c>
      <c r="H179" s="155">
        <v>230000120</v>
      </c>
      <c r="I179" s="132">
        <v>0.01</v>
      </c>
      <c r="J179" s="117">
        <v>0.01</v>
      </c>
    </row>
    <row r="180" spans="1:10" ht="28.8">
      <c r="A180" s="212" t="str">
        <f t="shared" si="5"/>
        <v>4753а</v>
      </c>
      <c r="B180" s="124">
        <f t="shared" si="6"/>
        <v>166</v>
      </c>
      <c r="C180" s="127" t="s">
        <v>591</v>
      </c>
      <c r="D180" s="126" t="s">
        <v>592</v>
      </c>
      <c r="E180" s="127" t="s">
        <v>322</v>
      </c>
      <c r="F180" s="127" t="s">
        <v>428</v>
      </c>
      <c r="G180" s="127" t="s">
        <v>439</v>
      </c>
      <c r="H180" s="155">
        <v>230000120</v>
      </c>
      <c r="I180" s="132">
        <v>313.14</v>
      </c>
      <c r="J180" s="117">
        <v>118.13</v>
      </c>
    </row>
    <row r="181" spans="1:10" ht="28.8">
      <c r="A181" s="212" t="str">
        <f t="shared" si="5"/>
        <v>4716а</v>
      </c>
      <c r="B181" s="124">
        <f t="shared" si="6"/>
        <v>167</v>
      </c>
      <c r="C181" s="127" t="s">
        <v>593</v>
      </c>
      <c r="D181" s="126" t="s">
        <v>594</v>
      </c>
      <c r="E181" s="127" t="s">
        <v>322</v>
      </c>
      <c r="F181" s="127" t="s">
        <v>428</v>
      </c>
      <c r="G181" s="127" t="s">
        <v>439</v>
      </c>
      <c r="H181" s="155">
        <v>230000120</v>
      </c>
      <c r="I181" s="132">
        <v>0.01</v>
      </c>
      <c r="J181" s="117">
        <v>0.01</v>
      </c>
    </row>
    <row r="182" spans="1:10" ht="43.2">
      <c r="A182" s="212" t="str">
        <f t="shared" si="5"/>
        <v>4560а</v>
      </c>
      <c r="B182" s="124">
        <f t="shared" si="6"/>
        <v>168</v>
      </c>
      <c r="C182" s="127" t="s">
        <v>595</v>
      </c>
      <c r="D182" s="126" t="s">
        <v>596</v>
      </c>
      <c r="E182" s="127" t="s">
        <v>322</v>
      </c>
      <c r="F182" s="127" t="s">
        <v>428</v>
      </c>
      <c r="G182" s="127" t="s">
        <v>439</v>
      </c>
      <c r="H182" s="155">
        <v>230000120</v>
      </c>
      <c r="I182" s="132">
        <v>373.82</v>
      </c>
      <c r="J182" s="117">
        <v>141.44</v>
      </c>
    </row>
    <row r="183" spans="1:10" ht="28.8">
      <c r="A183" s="212" t="str">
        <f t="shared" si="5"/>
        <v>4603а</v>
      </c>
      <c r="B183" s="124">
        <f t="shared" si="6"/>
        <v>169</v>
      </c>
      <c r="C183" s="127" t="s">
        <v>597</v>
      </c>
      <c r="D183" s="126" t="s">
        <v>598</v>
      </c>
      <c r="E183" s="127" t="s">
        <v>322</v>
      </c>
      <c r="F183" s="127" t="s">
        <v>428</v>
      </c>
      <c r="G183" s="127" t="s">
        <v>439</v>
      </c>
      <c r="H183" s="155">
        <v>230000120</v>
      </c>
      <c r="I183" s="132">
        <v>0.01</v>
      </c>
      <c r="J183" s="117">
        <v>0.01</v>
      </c>
    </row>
    <row r="184" spans="1:10" ht="28.8">
      <c r="A184" s="212" t="str">
        <f t="shared" si="5"/>
        <v>4585а</v>
      </c>
      <c r="B184" s="124">
        <f t="shared" si="6"/>
        <v>170</v>
      </c>
      <c r="C184" s="127" t="s">
        <v>599</v>
      </c>
      <c r="D184" s="126" t="s">
        <v>600</v>
      </c>
      <c r="E184" s="127" t="s">
        <v>322</v>
      </c>
      <c r="F184" s="127" t="s">
        <v>428</v>
      </c>
      <c r="G184" s="127" t="s">
        <v>439</v>
      </c>
      <c r="H184" s="155">
        <v>230000120</v>
      </c>
      <c r="I184" s="132">
        <v>0.01</v>
      </c>
      <c r="J184" s="117">
        <v>0.01</v>
      </c>
    </row>
    <row r="185" spans="1:10" ht="28.8">
      <c r="A185" s="212" t="str">
        <f t="shared" si="5"/>
        <v>4585б</v>
      </c>
      <c r="B185" s="124">
        <f t="shared" si="6"/>
        <v>171</v>
      </c>
      <c r="C185" s="127" t="s">
        <v>601</v>
      </c>
      <c r="D185" s="126" t="s">
        <v>602</v>
      </c>
      <c r="E185" s="127" t="s">
        <v>322</v>
      </c>
      <c r="F185" s="127" t="s">
        <v>428</v>
      </c>
      <c r="G185" s="127" t="s">
        <v>439</v>
      </c>
      <c r="H185" s="155">
        <v>230000120</v>
      </c>
      <c r="I185" s="132">
        <v>0.01</v>
      </c>
      <c r="J185" s="117">
        <v>0.01</v>
      </c>
    </row>
    <row r="186" spans="1:10" ht="28.8">
      <c r="A186" s="212" t="str">
        <f t="shared" si="5"/>
        <v>5532а</v>
      </c>
      <c r="B186" s="124">
        <f t="shared" si="6"/>
        <v>172</v>
      </c>
      <c r="C186" s="127" t="s">
        <v>603</v>
      </c>
      <c r="D186" s="126" t="s">
        <v>604</v>
      </c>
      <c r="E186" s="127" t="s">
        <v>322</v>
      </c>
      <c r="F186" s="127" t="s">
        <v>428</v>
      </c>
      <c r="G186" s="127" t="s">
        <v>439</v>
      </c>
      <c r="H186" s="155">
        <v>230000120</v>
      </c>
      <c r="I186" s="132">
        <v>0.01</v>
      </c>
      <c r="J186" s="117">
        <v>0.01</v>
      </c>
    </row>
    <row r="187" spans="1:10" ht="28.8">
      <c r="A187" s="212" t="str">
        <f t="shared" si="5"/>
        <v>4741а</v>
      </c>
      <c r="B187" s="124">
        <f t="shared" si="6"/>
        <v>173</v>
      </c>
      <c r="C187" s="127" t="s">
        <v>605</v>
      </c>
      <c r="D187" s="126" t="s">
        <v>606</v>
      </c>
      <c r="E187" s="127" t="s">
        <v>322</v>
      </c>
      <c r="F187" s="127" t="s">
        <v>428</v>
      </c>
      <c r="G187" s="127" t="s">
        <v>439</v>
      </c>
      <c r="H187" s="155">
        <v>230000120</v>
      </c>
      <c r="I187" s="132">
        <v>0.01</v>
      </c>
      <c r="J187" s="117">
        <v>0.01</v>
      </c>
    </row>
    <row r="188" spans="1:10" ht="43.2">
      <c r="A188" s="212" t="str">
        <f t="shared" si="5"/>
        <v>4515а</v>
      </c>
      <c r="B188" s="124">
        <f t="shared" si="6"/>
        <v>174</v>
      </c>
      <c r="C188" s="127" t="s">
        <v>607</v>
      </c>
      <c r="D188" s="126" t="s">
        <v>608</v>
      </c>
      <c r="E188" s="127" t="s">
        <v>322</v>
      </c>
      <c r="F188" s="127" t="s">
        <v>428</v>
      </c>
      <c r="G188" s="127" t="s">
        <v>439</v>
      </c>
      <c r="H188" s="155">
        <v>230000120</v>
      </c>
      <c r="I188" s="132">
        <v>41.2</v>
      </c>
      <c r="J188" s="117">
        <v>8.02</v>
      </c>
    </row>
    <row r="189" spans="1:10" ht="43.2">
      <c r="A189" s="212" t="str">
        <f t="shared" si="5"/>
        <v>4515б</v>
      </c>
      <c r="B189" s="124">
        <f t="shared" si="6"/>
        <v>175</v>
      </c>
      <c r="C189" s="127" t="s">
        <v>609</v>
      </c>
      <c r="D189" s="126" t="s">
        <v>610</v>
      </c>
      <c r="E189" s="127" t="s">
        <v>322</v>
      </c>
      <c r="F189" s="127" t="s">
        <v>428</v>
      </c>
      <c r="G189" s="127" t="s">
        <v>439</v>
      </c>
      <c r="H189" s="155">
        <v>230000120</v>
      </c>
      <c r="I189" s="132">
        <v>41.2</v>
      </c>
      <c r="J189" s="117">
        <v>8.02</v>
      </c>
    </row>
    <row r="190" spans="1:10" ht="28.8">
      <c r="A190" s="212" t="str">
        <f t="shared" si="5"/>
        <v>4669а</v>
      </c>
      <c r="B190" s="124">
        <f t="shared" si="6"/>
        <v>176</v>
      </c>
      <c r="C190" s="127" t="s">
        <v>611</v>
      </c>
      <c r="D190" s="126" t="s">
        <v>612</v>
      </c>
      <c r="E190" s="127" t="s">
        <v>322</v>
      </c>
      <c r="F190" s="127" t="s">
        <v>428</v>
      </c>
      <c r="G190" s="127" t="s">
        <v>439</v>
      </c>
      <c r="H190" s="155">
        <v>230000120</v>
      </c>
      <c r="I190" s="132">
        <v>0.01</v>
      </c>
      <c r="J190" s="117">
        <v>0.01</v>
      </c>
    </row>
    <row r="191" spans="1:10" ht="28.8">
      <c r="A191" s="212" t="str">
        <f t="shared" si="5"/>
        <v>4491а</v>
      </c>
      <c r="B191" s="124">
        <f t="shared" si="6"/>
        <v>177</v>
      </c>
      <c r="C191" s="127" t="s">
        <v>613</v>
      </c>
      <c r="D191" s="126" t="s">
        <v>614</v>
      </c>
      <c r="E191" s="127" t="s">
        <v>322</v>
      </c>
      <c r="F191" s="127" t="s">
        <v>428</v>
      </c>
      <c r="G191" s="127" t="s">
        <v>439</v>
      </c>
      <c r="H191" s="155">
        <v>230000120</v>
      </c>
      <c r="I191" s="132">
        <v>334.8</v>
      </c>
      <c r="J191" s="117">
        <v>126.36</v>
      </c>
    </row>
    <row r="192" spans="1:10" ht="28.8">
      <c r="A192" s="212" t="str">
        <f t="shared" si="5"/>
        <v>5370а</v>
      </c>
      <c r="B192" s="124">
        <f t="shared" si="6"/>
        <v>178</v>
      </c>
      <c r="C192" s="127" t="s">
        <v>615</v>
      </c>
      <c r="D192" s="126" t="s">
        <v>616</v>
      </c>
      <c r="E192" s="127" t="s">
        <v>322</v>
      </c>
      <c r="F192" s="127" t="s">
        <v>428</v>
      </c>
      <c r="G192" s="127" t="s">
        <v>439</v>
      </c>
      <c r="H192" s="155">
        <v>230000120</v>
      </c>
      <c r="I192" s="132">
        <v>0.01</v>
      </c>
      <c r="J192" s="117">
        <v>0.01</v>
      </c>
    </row>
    <row r="193" spans="1:10" ht="28.8">
      <c r="A193" s="212" t="str">
        <f t="shared" si="5"/>
        <v>3328а</v>
      </c>
      <c r="B193" s="124">
        <f t="shared" si="6"/>
        <v>179</v>
      </c>
      <c r="C193" s="127" t="s">
        <v>617</v>
      </c>
      <c r="D193" s="126" t="s">
        <v>618</v>
      </c>
      <c r="E193" s="127" t="s">
        <v>322</v>
      </c>
      <c r="F193" s="127" t="s">
        <v>428</v>
      </c>
      <c r="G193" s="127" t="s">
        <v>619</v>
      </c>
      <c r="H193" s="155">
        <v>120001126</v>
      </c>
      <c r="I193" s="132">
        <v>46.69</v>
      </c>
      <c r="J193" s="117">
        <v>34.96</v>
      </c>
    </row>
    <row r="194" spans="1:10">
      <c r="A194" s="212" t="str">
        <f t="shared" si="5"/>
        <v>13256</v>
      </c>
      <c r="B194" s="124">
        <f t="shared" si="6"/>
        <v>180</v>
      </c>
      <c r="C194" s="127" t="s">
        <v>620</v>
      </c>
      <c r="D194" s="126" t="s">
        <v>621</v>
      </c>
      <c r="E194" s="127" t="s">
        <v>322</v>
      </c>
      <c r="F194" s="127" t="s">
        <v>428</v>
      </c>
      <c r="G194" s="127" t="s">
        <v>590</v>
      </c>
      <c r="H194" s="155">
        <v>230000120</v>
      </c>
      <c r="I194" s="132">
        <v>1</v>
      </c>
      <c r="J194" s="117">
        <v>0.03</v>
      </c>
    </row>
    <row r="195" spans="1:10" ht="28.8">
      <c r="A195" s="212" t="str">
        <f t="shared" si="5"/>
        <v>13257</v>
      </c>
      <c r="B195" s="124">
        <f t="shared" si="6"/>
        <v>181</v>
      </c>
      <c r="C195" s="127" t="s">
        <v>622</v>
      </c>
      <c r="D195" s="126" t="s">
        <v>623</v>
      </c>
      <c r="E195" s="127" t="s">
        <v>322</v>
      </c>
      <c r="F195" s="127" t="s">
        <v>428</v>
      </c>
      <c r="G195" s="127" t="s">
        <v>590</v>
      </c>
      <c r="H195" s="155">
        <v>230000120</v>
      </c>
      <c r="I195" s="132">
        <v>1</v>
      </c>
      <c r="J195" s="117">
        <v>0.03</v>
      </c>
    </row>
    <row r="196" spans="1:10">
      <c r="A196" s="212" t="str">
        <f t="shared" si="5"/>
        <v>13258</v>
      </c>
      <c r="B196" s="124">
        <f t="shared" si="6"/>
        <v>182</v>
      </c>
      <c r="C196" s="127" t="s">
        <v>624</v>
      </c>
      <c r="D196" s="126" t="s">
        <v>625</v>
      </c>
      <c r="E196" s="127" t="s">
        <v>322</v>
      </c>
      <c r="F196" s="127" t="s">
        <v>428</v>
      </c>
      <c r="G196" s="127" t="s">
        <v>590</v>
      </c>
      <c r="H196" s="155">
        <v>230000120</v>
      </c>
      <c r="I196" s="132">
        <v>1</v>
      </c>
      <c r="J196" s="117">
        <v>0.03</v>
      </c>
    </row>
    <row r="197" spans="1:10" ht="28.8">
      <c r="A197" s="212" t="str">
        <f t="shared" si="5"/>
        <v>13259</v>
      </c>
      <c r="B197" s="124">
        <f t="shared" si="6"/>
        <v>183</v>
      </c>
      <c r="C197" s="127" t="s">
        <v>626</v>
      </c>
      <c r="D197" s="126" t="s">
        <v>627</v>
      </c>
      <c r="E197" s="127" t="s">
        <v>322</v>
      </c>
      <c r="F197" s="127" t="s">
        <v>428</v>
      </c>
      <c r="G197" s="127" t="s">
        <v>590</v>
      </c>
      <c r="H197" s="155">
        <v>230000120</v>
      </c>
      <c r="I197" s="132">
        <v>1</v>
      </c>
      <c r="J197" s="117">
        <v>0.03</v>
      </c>
    </row>
    <row r="198" spans="1:10" ht="28.8">
      <c r="A198" s="212" t="str">
        <f t="shared" si="5"/>
        <v>13260</v>
      </c>
      <c r="B198" s="124">
        <f t="shared" si="6"/>
        <v>184</v>
      </c>
      <c r="C198" s="127" t="s">
        <v>628</v>
      </c>
      <c r="D198" s="126" t="s">
        <v>629</v>
      </c>
      <c r="E198" s="127" t="s">
        <v>322</v>
      </c>
      <c r="F198" s="127" t="s">
        <v>428</v>
      </c>
      <c r="G198" s="127" t="s">
        <v>590</v>
      </c>
      <c r="H198" s="155">
        <v>230000120</v>
      </c>
      <c r="I198" s="132">
        <v>1</v>
      </c>
      <c r="J198" s="117">
        <v>0.03</v>
      </c>
    </row>
    <row r="199" spans="1:10">
      <c r="A199" s="212" t="str">
        <f t="shared" si="5"/>
        <v>13261</v>
      </c>
      <c r="B199" s="124">
        <f t="shared" si="6"/>
        <v>185</v>
      </c>
      <c r="C199" s="127" t="s">
        <v>630</v>
      </c>
      <c r="D199" s="126" t="s">
        <v>631</v>
      </c>
      <c r="E199" s="127" t="s">
        <v>322</v>
      </c>
      <c r="F199" s="127" t="s">
        <v>428</v>
      </c>
      <c r="G199" s="127" t="s">
        <v>590</v>
      </c>
      <c r="H199" s="155">
        <v>230000120</v>
      </c>
      <c r="I199" s="132">
        <v>1</v>
      </c>
      <c r="J199" s="117">
        <v>0.03</v>
      </c>
    </row>
    <row r="200" spans="1:10">
      <c r="A200" s="212" t="str">
        <f t="shared" si="5"/>
        <v>13262</v>
      </c>
      <c r="B200" s="124">
        <f t="shared" si="6"/>
        <v>186</v>
      </c>
      <c r="C200" s="127" t="s">
        <v>632</v>
      </c>
      <c r="D200" s="126" t="s">
        <v>633</v>
      </c>
      <c r="E200" s="127" t="s">
        <v>322</v>
      </c>
      <c r="F200" s="127" t="s">
        <v>428</v>
      </c>
      <c r="G200" s="127" t="s">
        <v>590</v>
      </c>
      <c r="H200" s="155">
        <v>230000120</v>
      </c>
      <c r="I200" s="132">
        <v>1</v>
      </c>
      <c r="J200" s="117">
        <v>0.03</v>
      </c>
    </row>
    <row r="201" spans="1:10">
      <c r="A201" s="212" t="str">
        <f t="shared" si="5"/>
        <v>13263</v>
      </c>
      <c r="B201" s="124">
        <f t="shared" si="6"/>
        <v>187</v>
      </c>
      <c r="C201" s="127" t="s">
        <v>634</v>
      </c>
      <c r="D201" s="126" t="s">
        <v>635</v>
      </c>
      <c r="E201" s="127" t="s">
        <v>322</v>
      </c>
      <c r="F201" s="127" t="s">
        <v>428</v>
      </c>
      <c r="G201" s="127" t="s">
        <v>590</v>
      </c>
      <c r="H201" s="155">
        <v>230000120</v>
      </c>
      <c r="I201" s="132">
        <v>1</v>
      </c>
      <c r="J201" s="117">
        <v>0.03</v>
      </c>
    </row>
    <row r="202" spans="1:10">
      <c r="A202" s="212" t="str">
        <f t="shared" si="5"/>
        <v>13264</v>
      </c>
      <c r="B202" s="124">
        <f t="shared" si="6"/>
        <v>188</v>
      </c>
      <c r="C202" s="127" t="s">
        <v>636</v>
      </c>
      <c r="D202" s="126" t="s">
        <v>637</v>
      </c>
      <c r="E202" s="127" t="s">
        <v>322</v>
      </c>
      <c r="F202" s="127" t="s">
        <v>428</v>
      </c>
      <c r="G202" s="127" t="s">
        <v>590</v>
      </c>
      <c r="H202" s="155">
        <v>230000120</v>
      </c>
      <c r="I202" s="132">
        <v>1</v>
      </c>
      <c r="J202" s="117">
        <v>0.03</v>
      </c>
    </row>
    <row r="203" spans="1:10">
      <c r="A203" s="212" t="str">
        <f t="shared" si="5"/>
        <v>13265</v>
      </c>
      <c r="B203" s="124">
        <f t="shared" si="6"/>
        <v>189</v>
      </c>
      <c r="C203" s="127" t="s">
        <v>638</v>
      </c>
      <c r="D203" s="126" t="s">
        <v>639</v>
      </c>
      <c r="E203" s="127" t="s">
        <v>322</v>
      </c>
      <c r="F203" s="127" t="s">
        <v>428</v>
      </c>
      <c r="G203" s="127" t="s">
        <v>590</v>
      </c>
      <c r="H203" s="155">
        <v>230000120</v>
      </c>
      <c r="I203" s="132">
        <v>1</v>
      </c>
      <c r="J203" s="117">
        <v>0.03</v>
      </c>
    </row>
    <row r="204" spans="1:10">
      <c r="A204" s="212" t="str">
        <f t="shared" ref="A204:A267" si="7">RIGHT(C204,5)</f>
        <v>13266</v>
      </c>
      <c r="B204" s="124">
        <f t="shared" si="6"/>
        <v>190</v>
      </c>
      <c r="C204" s="127" t="s">
        <v>640</v>
      </c>
      <c r="D204" s="126" t="s">
        <v>641</v>
      </c>
      <c r="E204" s="127" t="s">
        <v>322</v>
      </c>
      <c r="F204" s="127" t="s">
        <v>428</v>
      </c>
      <c r="G204" s="127" t="s">
        <v>590</v>
      </c>
      <c r="H204" s="155">
        <v>230000120</v>
      </c>
      <c r="I204" s="132">
        <v>1</v>
      </c>
      <c r="J204" s="117">
        <v>0.03</v>
      </c>
    </row>
    <row r="205" spans="1:10" ht="28.8">
      <c r="A205" s="212" t="str">
        <f t="shared" si="7"/>
        <v>13267</v>
      </c>
      <c r="B205" s="124">
        <f t="shared" si="6"/>
        <v>191</v>
      </c>
      <c r="C205" s="127" t="s">
        <v>642</v>
      </c>
      <c r="D205" s="126" t="s">
        <v>643</v>
      </c>
      <c r="E205" s="127" t="s">
        <v>322</v>
      </c>
      <c r="F205" s="127" t="s">
        <v>428</v>
      </c>
      <c r="G205" s="127" t="s">
        <v>590</v>
      </c>
      <c r="H205" s="155">
        <v>230000120</v>
      </c>
      <c r="I205" s="132">
        <v>1</v>
      </c>
      <c r="J205" s="117">
        <v>0.03</v>
      </c>
    </row>
    <row r="206" spans="1:10" ht="28.8">
      <c r="A206" s="212" t="str">
        <f t="shared" si="7"/>
        <v>13268</v>
      </c>
      <c r="B206" s="124">
        <f t="shared" si="6"/>
        <v>192</v>
      </c>
      <c r="C206" s="127" t="s">
        <v>644</v>
      </c>
      <c r="D206" s="126" t="s">
        <v>645</v>
      </c>
      <c r="E206" s="127" t="s">
        <v>322</v>
      </c>
      <c r="F206" s="127" t="s">
        <v>428</v>
      </c>
      <c r="G206" s="127" t="s">
        <v>590</v>
      </c>
      <c r="H206" s="155">
        <v>230000120</v>
      </c>
      <c r="I206" s="132">
        <v>1</v>
      </c>
      <c r="J206" s="117">
        <v>0.03</v>
      </c>
    </row>
    <row r="207" spans="1:10">
      <c r="A207" s="212" t="str">
        <f t="shared" si="7"/>
        <v>13269</v>
      </c>
      <c r="B207" s="124">
        <f t="shared" si="6"/>
        <v>193</v>
      </c>
      <c r="C207" s="127" t="s">
        <v>646</v>
      </c>
      <c r="D207" s="126" t="s">
        <v>647</v>
      </c>
      <c r="E207" s="127" t="s">
        <v>322</v>
      </c>
      <c r="F207" s="127" t="s">
        <v>428</v>
      </c>
      <c r="G207" s="127" t="s">
        <v>590</v>
      </c>
      <c r="H207" s="155">
        <v>230000120</v>
      </c>
      <c r="I207" s="132">
        <v>1</v>
      </c>
      <c r="J207" s="117">
        <v>0.03</v>
      </c>
    </row>
    <row r="208" spans="1:10" ht="28.8">
      <c r="A208" s="212" t="str">
        <f t="shared" si="7"/>
        <v>13270</v>
      </c>
      <c r="B208" s="124">
        <f t="shared" si="6"/>
        <v>194</v>
      </c>
      <c r="C208" s="127" t="s">
        <v>648</v>
      </c>
      <c r="D208" s="126" t="s">
        <v>649</v>
      </c>
      <c r="E208" s="127" t="s">
        <v>322</v>
      </c>
      <c r="F208" s="127" t="s">
        <v>428</v>
      </c>
      <c r="G208" s="127" t="s">
        <v>590</v>
      </c>
      <c r="H208" s="155">
        <v>230000120</v>
      </c>
      <c r="I208" s="132">
        <v>1</v>
      </c>
      <c r="J208" s="117">
        <v>0.03</v>
      </c>
    </row>
    <row r="209" spans="1:10" ht="28.8">
      <c r="A209" s="212" t="str">
        <f t="shared" si="7"/>
        <v>13271</v>
      </c>
      <c r="B209" s="124">
        <f t="shared" si="6"/>
        <v>195</v>
      </c>
      <c r="C209" s="127" t="s">
        <v>650</v>
      </c>
      <c r="D209" s="126" t="s">
        <v>651</v>
      </c>
      <c r="E209" s="127" t="s">
        <v>322</v>
      </c>
      <c r="F209" s="127" t="s">
        <v>428</v>
      </c>
      <c r="G209" s="127" t="s">
        <v>590</v>
      </c>
      <c r="H209" s="155">
        <v>230000120</v>
      </c>
      <c r="I209" s="132">
        <v>1</v>
      </c>
      <c r="J209" s="117">
        <v>0.03</v>
      </c>
    </row>
    <row r="210" spans="1:10">
      <c r="A210" s="212" t="str">
        <f t="shared" si="7"/>
        <v>13272</v>
      </c>
      <c r="B210" s="124">
        <f t="shared" si="6"/>
        <v>196</v>
      </c>
      <c r="C210" s="127" t="s">
        <v>652</v>
      </c>
      <c r="D210" s="126" t="s">
        <v>653</v>
      </c>
      <c r="E210" s="127" t="s">
        <v>322</v>
      </c>
      <c r="F210" s="127" t="s">
        <v>428</v>
      </c>
      <c r="G210" s="127" t="s">
        <v>590</v>
      </c>
      <c r="H210" s="155">
        <v>230000120</v>
      </c>
      <c r="I210" s="132">
        <v>1</v>
      </c>
      <c r="J210" s="117">
        <v>0.03</v>
      </c>
    </row>
    <row r="211" spans="1:10">
      <c r="A211" s="212" t="str">
        <f t="shared" si="7"/>
        <v>13273</v>
      </c>
      <c r="B211" s="124">
        <f t="shared" si="6"/>
        <v>197</v>
      </c>
      <c r="C211" s="127" t="s">
        <v>654</v>
      </c>
      <c r="D211" s="126" t="s">
        <v>655</v>
      </c>
      <c r="E211" s="127" t="s">
        <v>322</v>
      </c>
      <c r="F211" s="127" t="s">
        <v>428</v>
      </c>
      <c r="G211" s="127" t="s">
        <v>590</v>
      </c>
      <c r="H211" s="155">
        <v>230000120</v>
      </c>
      <c r="I211" s="132">
        <v>1</v>
      </c>
      <c r="J211" s="117">
        <v>0.03</v>
      </c>
    </row>
    <row r="212" spans="1:10">
      <c r="A212" s="212" t="str">
        <f t="shared" si="7"/>
        <v>13274</v>
      </c>
      <c r="B212" s="124">
        <f t="shared" si="6"/>
        <v>198</v>
      </c>
      <c r="C212" s="127" t="s">
        <v>656</v>
      </c>
      <c r="D212" s="126" t="s">
        <v>657</v>
      </c>
      <c r="E212" s="127" t="s">
        <v>322</v>
      </c>
      <c r="F212" s="127" t="s">
        <v>428</v>
      </c>
      <c r="G212" s="127" t="s">
        <v>590</v>
      </c>
      <c r="H212" s="155">
        <v>230000120</v>
      </c>
      <c r="I212" s="132">
        <v>1</v>
      </c>
      <c r="J212" s="117">
        <v>0.03</v>
      </c>
    </row>
    <row r="213" spans="1:10">
      <c r="A213" s="212" t="str">
        <f t="shared" si="7"/>
        <v>13275</v>
      </c>
      <c r="B213" s="124">
        <f t="shared" si="6"/>
        <v>199</v>
      </c>
      <c r="C213" s="127" t="s">
        <v>658</v>
      </c>
      <c r="D213" s="126" t="s">
        <v>659</v>
      </c>
      <c r="E213" s="127" t="s">
        <v>322</v>
      </c>
      <c r="F213" s="127" t="s">
        <v>428</v>
      </c>
      <c r="G213" s="127" t="s">
        <v>590</v>
      </c>
      <c r="H213" s="155">
        <v>230000120</v>
      </c>
      <c r="I213" s="132">
        <v>1</v>
      </c>
      <c r="J213" s="117">
        <v>0.03</v>
      </c>
    </row>
    <row r="214" spans="1:10">
      <c r="A214" s="212" t="str">
        <f t="shared" si="7"/>
        <v>13276</v>
      </c>
      <c r="B214" s="124">
        <f t="shared" si="6"/>
        <v>200</v>
      </c>
      <c r="C214" s="127" t="s">
        <v>660</v>
      </c>
      <c r="D214" s="126" t="s">
        <v>661</v>
      </c>
      <c r="E214" s="127" t="s">
        <v>322</v>
      </c>
      <c r="F214" s="127" t="s">
        <v>428</v>
      </c>
      <c r="G214" s="127" t="s">
        <v>590</v>
      </c>
      <c r="H214" s="155">
        <v>230000120</v>
      </c>
      <c r="I214" s="132">
        <v>1</v>
      </c>
      <c r="J214" s="117">
        <v>0.03</v>
      </c>
    </row>
    <row r="215" spans="1:10" ht="28.8">
      <c r="A215" s="212" t="str">
        <f t="shared" si="7"/>
        <v>13277</v>
      </c>
      <c r="B215" s="124">
        <f t="shared" si="6"/>
        <v>201</v>
      </c>
      <c r="C215" s="127" t="s">
        <v>662</v>
      </c>
      <c r="D215" s="126" t="s">
        <v>663</v>
      </c>
      <c r="E215" s="127" t="s">
        <v>322</v>
      </c>
      <c r="F215" s="127" t="s">
        <v>428</v>
      </c>
      <c r="G215" s="127" t="s">
        <v>590</v>
      </c>
      <c r="H215" s="155">
        <v>230000120</v>
      </c>
      <c r="I215" s="132">
        <v>1</v>
      </c>
      <c r="J215" s="117">
        <v>0.03</v>
      </c>
    </row>
    <row r="216" spans="1:10">
      <c r="A216" s="212" t="str">
        <f t="shared" si="7"/>
        <v>13278</v>
      </c>
      <c r="B216" s="124">
        <f t="shared" si="6"/>
        <v>202</v>
      </c>
      <c r="C216" s="127" t="s">
        <v>664</v>
      </c>
      <c r="D216" s="126" t="s">
        <v>665</v>
      </c>
      <c r="E216" s="127" t="s">
        <v>322</v>
      </c>
      <c r="F216" s="127" t="s">
        <v>428</v>
      </c>
      <c r="G216" s="127" t="s">
        <v>590</v>
      </c>
      <c r="H216" s="155">
        <v>230000120</v>
      </c>
      <c r="I216" s="132">
        <v>1</v>
      </c>
      <c r="J216" s="117">
        <v>0.03</v>
      </c>
    </row>
    <row r="217" spans="1:10">
      <c r="A217" s="212" t="str">
        <f t="shared" si="7"/>
        <v>13279</v>
      </c>
      <c r="B217" s="124">
        <f t="shared" si="6"/>
        <v>203</v>
      </c>
      <c r="C217" s="127" t="s">
        <v>666</v>
      </c>
      <c r="D217" s="126" t="s">
        <v>667</v>
      </c>
      <c r="E217" s="127" t="s">
        <v>322</v>
      </c>
      <c r="F217" s="127" t="s">
        <v>428</v>
      </c>
      <c r="G217" s="127" t="s">
        <v>590</v>
      </c>
      <c r="H217" s="155">
        <v>230000120</v>
      </c>
      <c r="I217" s="132">
        <v>1</v>
      </c>
      <c r="J217" s="117">
        <v>0.03</v>
      </c>
    </row>
    <row r="218" spans="1:10" ht="28.8">
      <c r="A218" s="212" t="str">
        <f t="shared" si="7"/>
        <v>13280</v>
      </c>
      <c r="B218" s="124">
        <f t="shared" si="6"/>
        <v>204</v>
      </c>
      <c r="C218" s="127" t="s">
        <v>668</v>
      </c>
      <c r="D218" s="126" t="s">
        <v>669</v>
      </c>
      <c r="E218" s="127" t="s">
        <v>322</v>
      </c>
      <c r="F218" s="127" t="s">
        <v>428</v>
      </c>
      <c r="G218" s="127" t="s">
        <v>590</v>
      </c>
      <c r="H218" s="155">
        <v>230000120</v>
      </c>
      <c r="I218" s="132">
        <v>1</v>
      </c>
      <c r="J218" s="117">
        <v>0.03</v>
      </c>
    </row>
    <row r="219" spans="1:10">
      <c r="A219" s="212" t="str">
        <f t="shared" si="7"/>
        <v>13281</v>
      </c>
      <c r="B219" s="124">
        <f t="shared" si="6"/>
        <v>205</v>
      </c>
      <c r="C219" s="127" t="s">
        <v>670</v>
      </c>
      <c r="D219" s="126" t="s">
        <v>671</v>
      </c>
      <c r="E219" s="127" t="s">
        <v>322</v>
      </c>
      <c r="F219" s="127" t="s">
        <v>428</v>
      </c>
      <c r="G219" s="127" t="s">
        <v>590</v>
      </c>
      <c r="H219" s="155">
        <v>230000120</v>
      </c>
      <c r="I219" s="132">
        <v>1</v>
      </c>
      <c r="J219" s="117">
        <v>0.03</v>
      </c>
    </row>
    <row r="220" spans="1:10">
      <c r="A220" s="212" t="str">
        <f t="shared" si="7"/>
        <v>13282</v>
      </c>
      <c r="B220" s="124">
        <f t="shared" si="6"/>
        <v>206</v>
      </c>
      <c r="C220" s="127" t="s">
        <v>672</v>
      </c>
      <c r="D220" s="126" t="s">
        <v>673</v>
      </c>
      <c r="E220" s="127" t="s">
        <v>322</v>
      </c>
      <c r="F220" s="127" t="s">
        <v>428</v>
      </c>
      <c r="G220" s="127" t="s">
        <v>590</v>
      </c>
      <c r="H220" s="155">
        <v>230000120</v>
      </c>
      <c r="I220" s="132">
        <v>1</v>
      </c>
      <c r="J220" s="117">
        <v>0.03</v>
      </c>
    </row>
    <row r="221" spans="1:10">
      <c r="A221" s="212" t="str">
        <f t="shared" si="7"/>
        <v>13283</v>
      </c>
      <c r="B221" s="124">
        <f t="shared" si="6"/>
        <v>207</v>
      </c>
      <c r="C221" s="127" t="s">
        <v>674</v>
      </c>
      <c r="D221" s="126" t="s">
        <v>675</v>
      </c>
      <c r="E221" s="127" t="s">
        <v>322</v>
      </c>
      <c r="F221" s="127" t="s">
        <v>428</v>
      </c>
      <c r="G221" s="127" t="s">
        <v>590</v>
      </c>
      <c r="H221" s="155">
        <v>230000120</v>
      </c>
      <c r="I221" s="132">
        <v>1</v>
      </c>
      <c r="J221" s="117">
        <v>0.03</v>
      </c>
    </row>
    <row r="222" spans="1:10">
      <c r="A222" s="212" t="str">
        <f t="shared" si="7"/>
        <v>13284</v>
      </c>
      <c r="B222" s="124">
        <f t="shared" si="6"/>
        <v>208</v>
      </c>
      <c r="C222" s="127" t="s">
        <v>676</v>
      </c>
      <c r="D222" s="126" t="s">
        <v>677</v>
      </c>
      <c r="E222" s="127" t="s">
        <v>322</v>
      </c>
      <c r="F222" s="127" t="s">
        <v>428</v>
      </c>
      <c r="G222" s="127" t="s">
        <v>590</v>
      </c>
      <c r="H222" s="155">
        <v>230000120</v>
      </c>
      <c r="I222" s="132">
        <v>1</v>
      </c>
      <c r="J222" s="117">
        <v>0.03</v>
      </c>
    </row>
    <row r="223" spans="1:10" ht="28.8">
      <c r="A223" s="212" t="str">
        <f t="shared" si="7"/>
        <v>13285</v>
      </c>
      <c r="B223" s="124">
        <f t="shared" si="6"/>
        <v>209</v>
      </c>
      <c r="C223" s="127" t="s">
        <v>678</v>
      </c>
      <c r="D223" s="126" t="s">
        <v>679</v>
      </c>
      <c r="E223" s="127" t="s">
        <v>322</v>
      </c>
      <c r="F223" s="127" t="s">
        <v>428</v>
      </c>
      <c r="G223" s="127" t="s">
        <v>590</v>
      </c>
      <c r="H223" s="155">
        <v>230000120</v>
      </c>
      <c r="I223" s="132">
        <v>1</v>
      </c>
      <c r="J223" s="117">
        <v>0.03</v>
      </c>
    </row>
    <row r="224" spans="1:10">
      <c r="A224" s="212" t="str">
        <f t="shared" si="7"/>
        <v>13287</v>
      </c>
      <c r="B224" s="124">
        <f t="shared" si="6"/>
        <v>210</v>
      </c>
      <c r="C224" s="127" t="s">
        <v>680</v>
      </c>
      <c r="D224" s="126" t="s">
        <v>681</v>
      </c>
      <c r="E224" s="127" t="s">
        <v>322</v>
      </c>
      <c r="F224" s="127" t="s">
        <v>428</v>
      </c>
      <c r="G224" s="127" t="s">
        <v>590</v>
      </c>
      <c r="H224" s="155">
        <v>230000120</v>
      </c>
      <c r="I224" s="132">
        <v>1</v>
      </c>
      <c r="J224" s="117">
        <v>0.03</v>
      </c>
    </row>
    <row r="225" spans="1:10">
      <c r="A225" s="212" t="str">
        <f t="shared" si="7"/>
        <v>13288</v>
      </c>
      <c r="B225" s="124">
        <f t="shared" si="6"/>
        <v>211</v>
      </c>
      <c r="C225" s="127" t="s">
        <v>682</v>
      </c>
      <c r="D225" s="126" t="s">
        <v>683</v>
      </c>
      <c r="E225" s="127" t="s">
        <v>322</v>
      </c>
      <c r="F225" s="127" t="s">
        <v>428</v>
      </c>
      <c r="G225" s="127" t="s">
        <v>590</v>
      </c>
      <c r="H225" s="155">
        <v>230000120</v>
      </c>
      <c r="I225" s="132">
        <v>1</v>
      </c>
      <c r="J225" s="117">
        <v>0.03</v>
      </c>
    </row>
    <row r="226" spans="1:10">
      <c r="A226" s="212" t="str">
        <f t="shared" si="7"/>
        <v>13289</v>
      </c>
      <c r="B226" s="124">
        <f t="shared" si="6"/>
        <v>212</v>
      </c>
      <c r="C226" s="127" t="s">
        <v>684</v>
      </c>
      <c r="D226" s="126" t="s">
        <v>685</v>
      </c>
      <c r="E226" s="127" t="s">
        <v>322</v>
      </c>
      <c r="F226" s="127" t="s">
        <v>428</v>
      </c>
      <c r="G226" s="127" t="s">
        <v>590</v>
      </c>
      <c r="H226" s="155">
        <v>230000120</v>
      </c>
      <c r="I226" s="132">
        <v>1</v>
      </c>
      <c r="J226" s="117">
        <v>0.03</v>
      </c>
    </row>
    <row r="227" spans="1:10">
      <c r="A227" s="212" t="str">
        <f t="shared" si="7"/>
        <v>13290</v>
      </c>
      <c r="B227" s="124">
        <f t="shared" si="6"/>
        <v>213</v>
      </c>
      <c r="C227" s="127" t="s">
        <v>686</v>
      </c>
      <c r="D227" s="126" t="s">
        <v>687</v>
      </c>
      <c r="E227" s="127" t="s">
        <v>322</v>
      </c>
      <c r="F227" s="127" t="s">
        <v>428</v>
      </c>
      <c r="G227" s="127" t="s">
        <v>590</v>
      </c>
      <c r="H227" s="155">
        <v>230000120</v>
      </c>
      <c r="I227" s="132">
        <v>1</v>
      </c>
      <c r="J227" s="117">
        <v>0.03</v>
      </c>
    </row>
    <row r="228" spans="1:10">
      <c r="A228" s="212" t="str">
        <f t="shared" si="7"/>
        <v>13291</v>
      </c>
      <c r="B228" s="124">
        <f t="shared" si="6"/>
        <v>214</v>
      </c>
      <c r="C228" s="127" t="s">
        <v>688</v>
      </c>
      <c r="D228" s="126" t="s">
        <v>689</v>
      </c>
      <c r="E228" s="127" t="s">
        <v>322</v>
      </c>
      <c r="F228" s="127" t="s">
        <v>428</v>
      </c>
      <c r="G228" s="127" t="s">
        <v>590</v>
      </c>
      <c r="H228" s="155">
        <v>230000120</v>
      </c>
      <c r="I228" s="132">
        <v>1</v>
      </c>
      <c r="J228" s="117">
        <v>0.03</v>
      </c>
    </row>
    <row r="229" spans="1:10">
      <c r="A229" s="212" t="str">
        <f t="shared" si="7"/>
        <v>13293</v>
      </c>
      <c r="B229" s="124">
        <f t="shared" si="6"/>
        <v>215</v>
      </c>
      <c r="C229" s="127" t="s">
        <v>690</v>
      </c>
      <c r="D229" s="126" t="s">
        <v>691</v>
      </c>
      <c r="E229" s="127" t="s">
        <v>322</v>
      </c>
      <c r="F229" s="127" t="s">
        <v>428</v>
      </c>
      <c r="G229" s="127" t="s">
        <v>590</v>
      </c>
      <c r="H229" s="155">
        <v>230000120</v>
      </c>
      <c r="I229" s="132">
        <v>1</v>
      </c>
      <c r="J229" s="117">
        <v>0.03</v>
      </c>
    </row>
    <row r="230" spans="1:10">
      <c r="A230" s="212" t="str">
        <f t="shared" si="7"/>
        <v>13294</v>
      </c>
      <c r="B230" s="124">
        <f t="shared" ref="B230:B293" si="8">B229+1</f>
        <v>216</v>
      </c>
      <c r="C230" s="127" t="s">
        <v>692</v>
      </c>
      <c r="D230" s="126" t="s">
        <v>693</v>
      </c>
      <c r="E230" s="127" t="s">
        <v>322</v>
      </c>
      <c r="F230" s="127" t="s">
        <v>428</v>
      </c>
      <c r="G230" s="127" t="s">
        <v>590</v>
      </c>
      <c r="H230" s="155">
        <v>230000120</v>
      </c>
      <c r="I230" s="132">
        <v>1</v>
      </c>
      <c r="J230" s="117">
        <v>0.03</v>
      </c>
    </row>
    <row r="231" spans="1:10">
      <c r="A231" s="212" t="str">
        <f t="shared" si="7"/>
        <v>13295</v>
      </c>
      <c r="B231" s="124">
        <f t="shared" si="8"/>
        <v>217</v>
      </c>
      <c r="C231" s="127" t="s">
        <v>694</v>
      </c>
      <c r="D231" s="126" t="s">
        <v>695</v>
      </c>
      <c r="E231" s="127" t="s">
        <v>322</v>
      </c>
      <c r="F231" s="127" t="s">
        <v>428</v>
      </c>
      <c r="G231" s="127" t="s">
        <v>590</v>
      </c>
      <c r="H231" s="155">
        <v>230000120</v>
      </c>
      <c r="I231" s="132">
        <v>1</v>
      </c>
      <c r="J231" s="117">
        <v>0.03</v>
      </c>
    </row>
    <row r="232" spans="1:10">
      <c r="A232" s="212" t="str">
        <f t="shared" si="7"/>
        <v>13296</v>
      </c>
      <c r="B232" s="124">
        <f t="shared" si="8"/>
        <v>218</v>
      </c>
      <c r="C232" s="127" t="s">
        <v>696</v>
      </c>
      <c r="D232" s="126" t="s">
        <v>697</v>
      </c>
      <c r="E232" s="127" t="s">
        <v>322</v>
      </c>
      <c r="F232" s="127" t="s">
        <v>428</v>
      </c>
      <c r="G232" s="127" t="s">
        <v>590</v>
      </c>
      <c r="H232" s="155">
        <v>230000120</v>
      </c>
      <c r="I232" s="132">
        <v>1</v>
      </c>
      <c r="J232" s="117">
        <v>0.03</v>
      </c>
    </row>
    <row r="233" spans="1:10">
      <c r="A233" s="212" t="str">
        <f t="shared" si="7"/>
        <v>13297</v>
      </c>
      <c r="B233" s="124">
        <f t="shared" si="8"/>
        <v>219</v>
      </c>
      <c r="C233" s="127" t="s">
        <v>698</v>
      </c>
      <c r="D233" s="126" t="s">
        <v>699</v>
      </c>
      <c r="E233" s="127" t="s">
        <v>322</v>
      </c>
      <c r="F233" s="127" t="s">
        <v>428</v>
      </c>
      <c r="G233" s="127" t="s">
        <v>590</v>
      </c>
      <c r="H233" s="155">
        <v>230000120</v>
      </c>
      <c r="I233" s="132">
        <v>1</v>
      </c>
      <c r="J233" s="117">
        <v>0.03</v>
      </c>
    </row>
    <row r="234" spans="1:10">
      <c r="A234" s="212" t="str">
        <f t="shared" si="7"/>
        <v>13298</v>
      </c>
      <c r="B234" s="124">
        <f t="shared" si="8"/>
        <v>220</v>
      </c>
      <c r="C234" s="127" t="s">
        <v>700</v>
      </c>
      <c r="D234" s="126" t="s">
        <v>701</v>
      </c>
      <c r="E234" s="127" t="s">
        <v>322</v>
      </c>
      <c r="F234" s="127" t="s">
        <v>428</v>
      </c>
      <c r="G234" s="127" t="s">
        <v>590</v>
      </c>
      <c r="H234" s="155">
        <v>230000120</v>
      </c>
      <c r="I234" s="132">
        <v>1</v>
      </c>
      <c r="J234" s="117">
        <v>0.03</v>
      </c>
    </row>
    <row r="235" spans="1:10">
      <c r="A235" s="212" t="str">
        <f t="shared" si="7"/>
        <v>13299</v>
      </c>
      <c r="B235" s="124">
        <f t="shared" si="8"/>
        <v>221</v>
      </c>
      <c r="C235" s="127" t="s">
        <v>702</v>
      </c>
      <c r="D235" s="126" t="s">
        <v>703</v>
      </c>
      <c r="E235" s="127" t="s">
        <v>322</v>
      </c>
      <c r="F235" s="127" t="s">
        <v>428</v>
      </c>
      <c r="G235" s="127" t="s">
        <v>590</v>
      </c>
      <c r="H235" s="155">
        <v>230000120</v>
      </c>
      <c r="I235" s="132">
        <v>1</v>
      </c>
      <c r="J235" s="117">
        <v>0.03</v>
      </c>
    </row>
    <row r="236" spans="1:10">
      <c r="A236" s="212" t="str">
        <f t="shared" si="7"/>
        <v>13300</v>
      </c>
      <c r="B236" s="124">
        <f t="shared" si="8"/>
        <v>222</v>
      </c>
      <c r="C236" s="127" t="s">
        <v>704</v>
      </c>
      <c r="D236" s="126" t="s">
        <v>705</v>
      </c>
      <c r="E236" s="127" t="s">
        <v>322</v>
      </c>
      <c r="F236" s="127" t="s">
        <v>428</v>
      </c>
      <c r="G236" s="127" t="s">
        <v>590</v>
      </c>
      <c r="H236" s="155">
        <v>230000120</v>
      </c>
      <c r="I236" s="132">
        <v>1</v>
      </c>
      <c r="J236" s="117">
        <v>0.03</v>
      </c>
    </row>
    <row r="237" spans="1:10">
      <c r="A237" s="212" t="str">
        <f t="shared" si="7"/>
        <v>13301</v>
      </c>
      <c r="B237" s="124">
        <f t="shared" si="8"/>
        <v>223</v>
      </c>
      <c r="C237" s="127" t="s">
        <v>706</v>
      </c>
      <c r="D237" s="126" t="s">
        <v>707</v>
      </c>
      <c r="E237" s="127" t="s">
        <v>322</v>
      </c>
      <c r="F237" s="127" t="s">
        <v>428</v>
      </c>
      <c r="G237" s="127" t="s">
        <v>590</v>
      </c>
      <c r="H237" s="155">
        <v>230000120</v>
      </c>
      <c r="I237" s="132">
        <v>1</v>
      </c>
      <c r="J237" s="117">
        <v>0.03</v>
      </c>
    </row>
    <row r="238" spans="1:10">
      <c r="A238" s="212" t="str">
        <f t="shared" si="7"/>
        <v>13302</v>
      </c>
      <c r="B238" s="124">
        <f t="shared" si="8"/>
        <v>224</v>
      </c>
      <c r="C238" s="127" t="s">
        <v>708</v>
      </c>
      <c r="D238" s="126" t="s">
        <v>709</v>
      </c>
      <c r="E238" s="127" t="s">
        <v>322</v>
      </c>
      <c r="F238" s="127" t="s">
        <v>428</v>
      </c>
      <c r="G238" s="127" t="s">
        <v>590</v>
      </c>
      <c r="H238" s="155">
        <v>230000120</v>
      </c>
      <c r="I238" s="132">
        <v>1</v>
      </c>
      <c r="J238" s="117">
        <v>0.03</v>
      </c>
    </row>
    <row r="239" spans="1:10">
      <c r="A239" s="212" t="str">
        <f t="shared" si="7"/>
        <v>13303</v>
      </c>
      <c r="B239" s="124">
        <f t="shared" si="8"/>
        <v>225</v>
      </c>
      <c r="C239" s="127" t="s">
        <v>710</v>
      </c>
      <c r="D239" s="126" t="s">
        <v>711</v>
      </c>
      <c r="E239" s="127" t="s">
        <v>322</v>
      </c>
      <c r="F239" s="127" t="s">
        <v>428</v>
      </c>
      <c r="G239" s="127" t="s">
        <v>590</v>
      </c>
      <c r="H239" s="155">
        <v>230000120</v>
      </c>
      <c r="I239" s="132">
        <v>1</v>
      </c>
      <c r="J239" s="117">
        <v>0.03</v>
      </c>
    </row>
    <row r="240" spans="1:10" ht="28.8">
      <c r="A240" s="212" t="str">
        <f t="shared" si="7"/>
        <v>13304</v>
      </c>
      <c r="B240" s="124">
        <f t="shared" si="8"/>
        <v>226</v>
      </c>
      <c r="C240" s="127" t="s">
        <v>712</v>
      </c>
      <c r="D240" s="126" t="s">
        <v>713</v>
      </c>
      <c r="E240" s="127" t="s">
        <v>322</v>
      </c>
      <c r="F240" s="127" t="s">
        <v>428</v>
      </c>
      <c r="G240" s="127" t="s">
        <v>590</v>
      </c>
      <c r="H240" s="155">
        <v>230000120</v>
      </c>
      <c r="I240" s="132">
        <v>1</v>
      </c>
      <c r="J240" s="117">
        <v>0.03</v>
      </c>
    </row>
    <row r="241" spans="1:10">
      <c r="A241" s="212" t="str">
        <f t="shared" si="7"/>
        <v>13305</v>
      </c>
      <c r="B241" s="124">
        <f t="shared" si="8"/>
        <v>227</v>
      </c>
      <c r="C241" s="127" t="s">
        <v>714</v>
      </c>
      <c r="D241" s="126" t="s">
        <v>715</v>
      </c>
      <c r="E241" s="127" t="s">
        <v>322</v>
      </c>
      <c r="F241" s="127" t="s">
        <v>428</v>
      </c>
      <c r="G241" s="127" t="s">
        <v>590</v>
      </c>
      <c r="H241" s="155">
        <v>230000120</v>
      </c>
      <c r="I241" s="132">
        <v>1</v>
      </c>
      <c r="J241" s="117">
        <v>0.03</v>
      </c>
    </row>
    <row r="242" spans="1:10">
      <c r="A242" s="212" t="str">
        <f t="shared" si="7"/>
        <v>13306</v>
      </c>
      <c r="B242" s="124">
        <f t="shared" si="8"/>
        <v>228</v>
      </c>
      <c r="C242" s="127" t="s">
        <v>716</v>
      </c>
      <c r="D242" s="126" t="s">
        <v>717</v>
      </c>
      <c r="E242" s="127" t="s">
        <v>322</v>
      </c>
      <c r="F242" s="127" t="s">
        <v>428</v>
      </c>
      <c r="G242" s="127" t="s">
        <v>590</v>
      </c>
      <c r="H242" s="155">
        <v>230000120</v>
      </c>
      <c r="I242" s="132">
        <v>1</v>
      </c>
      <c r="J242" s="117">
        <v>0.03</v>
      </c>
    </row>
    <row r="243" spans="1:10">
      <c r="A243" s="212" t="str">
        <f t="shared" si="7"/>
        <v>13307</v>
      </c>
      <c r="B243" s="124">
        <f t="shared" si="8"/>
        <v>229</v>
      </c>
      <c r="C243" s="127" t="s">
        <v>718</v>
      </c>
      <c r="D243" s="126" t="s">
        <v>719</v>
      </c>
      <c r="E243" s="127" t="s">
        <v>322</v>
      </c>
      <c r="F243" s="127" t="s">
        <v>428</v>
      </c>
      <c r="G243" s="127" t="s">
        <v>590</v>
      </c>
      <c r="H243" s="155">
        <v>230000120</v>
      </c>
      <c r="I243" s="132">
        <v>1</v>
      </c>
      <c r="J243" s="117">
        <v>0.03</v>
      </c>
    </row>
    <row r="244" spans="1:10">
      <c r="A244" s="212" t="str">
        <f t="shared" si="7"/>
        <v>13308</v>
      </c>
      <c r="B244" s="124">
        <f t="shared" si="8"/>
        <v>230</v>
      </c>
      <c r="C244" s="127" t="s">
        <v>720</v>
      </c>
      <c r="D244" s="126" t="s">
        <v>721</v>
      </c>
      <c r="E244" s="127" t="s">
        <v>322</v>
      </c>
      <c r="F244" s="127" t="s">
        <v>428</v>
      </c>
      <c r="G244" s="127" t="s">
        <v>590</v>
      </c>
      <c r="H244" s="155">
        <v>230000120</v>
      </c>
      <c r="I244" s="132">
        <v>1</v>
      </c>
      <c r="J244" s="117">
        <v>0.03</v>
      </c>
    </row>
    <row r="245" spans="1:10">
      <c r="A245" s="212" t="str">
        <f t="shared" si="7"/>
        <v>13309</v>
      </c>
      <c r="B245" s="124">
        <f t="shared" si="8"/>
        <v>231</v>
      </c>
      <c r="C245" s="127" t="s">
        <v>722</v>
      </c>
      <c r="D245" s="126" t="s">
        <v>723</v>
      </c>
      <c r="E245" s="127" t="s">
        <v>322</v>
      </c>
      <c r="F245" s="127" t="s">
        <v>428</v>
      </c>
      <c r="G245" s="127" t="s">
        <v>590</v>
      </c>
      <c r="H245" s="155">
        <v>230000120</v>
      </c>
      <c r="I245" s="132">
        <v>1</v>
      </c>
      <c r="J245" s="117">
        <v>0.03</v>
      </c>
    </row>
    <row r="246" spans="1:10">
      <c r="A246" s="212" t="str">
        <f t="shared" si="7"/>
        <v>13310</v>
      </c>
      <c r="B246" s="124">
        <f t="shared" si="8"/>
        <v>232</v>
      </c>
      <c r="C246" s="127" t="s">
        <v>724</v>
      </c>
      <c r="D246" s="126" t="s">
        <v>725</v>
      </c>
      <c r="E246" s="127" t="s">
        <v>322</v>
      </c>
      <c r="F246" s="127" t="s">
        <v>428</v>
      </c>
      <c r="G246" s="127" t="s">
        <v>590</v>
      </c>
      <c r="H246" s="155">
        <v>230000120</v>
      </c>
      <c r="I246" s="132">
        <v>1</v>
      </c>
      <c r="J246" s="117">
        <v>0.03</v>
      </c>
    </row>
    <row r="247" spans="1:10">
      <c r="A247" s="212" t="str">
        <f t="shared" si="7"/>
        <v>13311</v>
      </c>
      <c r="B247" s="124">
        <f t="shared" si="8"/>
        <v>233</v>
      </c>
      <c r="C247" s="127" t="s">
        <v>726</v>
      </c>
      <c r="D247" s="126" t="s">
        <v>727</v>
      </c>
      <c r="E247" s="127" t="s">
        <v>322</v>
      </c>
      <c r="F247" s="127" t="s">
        <v>428</v>
      </c>
      <c r="G247" s="127" t="s">
        <v>590</v>
      </c>
      <c r="H247" s="155">
        <v>230000120</v>
      </c>
      <c r="I247" s="132">
        <v>1</v>
      </c>
      <c r="J247" s="117">
        <v>0.03</v>
      </c>
    </row>
    <row r="248" spans="1:10" ht="28.8">
      <c r="A248" s="212" t="str">
        <f t="shared" si="7"/>
        <v>13312</v>
      </c>
      <c r="B248" s="124">
        <f t="shared" si="8"/>
        <v>234</v>
      </c>
      <c r="C248" s="127" t="s">
        <v>728</v>
      </c>
      <c r="D248" s="126" t="s">
        <v>729</v>
      </c>
      <c r="E248" s="127" t="s">
        <v>322</v>
      </c>
      <c r="F248" s="127" t="s">
        <v>428</v>
      </c>
      <c r="G248" s="127" t="s">
        <v>590</v>
      </c>
      <c r="H248" s="155">
        <v>230000120</v>
      </c>
      <c r="I248" s="132">
        <v>1</v>
      </c>
      <c r="J248" s="117">
        <v>0.03</v>
      </c>
    </row>
    <row r="249" spans="1:10" ht="28.8">
      <c r="A249" s="212" t="str">
        <f t="shared" si="7"/>
        <v>13313</v>
      </c>
      <c r="B249" s="124">
        <f t="shared" si="8"/>
        <v>235</v>
      </c>
      <c r="C249" s="127" t="s">
        <v>730</v>
      </c>
      <c r="D249" s="126" t="s">
        <v>731</v>
      </c>
      <c r="E249" s="127" t="s">
        <v>322</v>
      </c>
      <c r="F249" s="127" t="s">
        <v>428</v>
      </c>
      <c r="G249" s="127" t="s">
        <v>590</v>
      </c>
      <c r="H249" s="155">
        <v>230000120</v>
      </c>
      <c r="I249" s="132">
        <v>1</v>
      </c>
      <c r="J249" s="117">
        <v>0.03</v>
      </c>
    </row>
    <row r="250" spans="1:10" ht="28.8">
      <c r="A250" s="212" t="str">
        <f t="shared" si="7"/>
        <v>13314</v>
      </c>
      <c r="B250" s="124">
        <f t="shared" si="8"/>
        <v>236</v>
      </c>
      <c r="C250" s="127" t="s">
        <v>732</v>
      </c>
      <c r="D250" s="126" t="s">
        <v>733</v>
      </c>
      <c r="E250" s="127" t="s">
        <v>322</v>
      </c>
      <c r="F250" s="127" t="s">
        <v>428</v>
      </c>
      <c r="G250" s="127" t="s">
        <v>590</v>
      </c>
      <c r="H250" s="155">
        <v>230000120</v>
      </c>
      <c r="I250" s="132">
        <v>1</v>
      </c>
      <c r="J250" s="117">
        <v>0.03</v>
      </c>
    </row>
    <row r="251" spans="1:10">
      <c r="A251" s="212" t="str">
        <f t="shared" si="7"/>
        <v>13315</v>
      </c>
      <c r="B251" s="124">
        <f t="shared" si="8"/>
        <v>237</v>
      </c>
      <c r="C251" s="127" t="s">
        <v>734</v>
      </c>
      <c r="D251" s="126" t="s">
        <v>735</v>
      </c>
      <c r="E251" s="127" t="s">
        <v>322</v>
      </c>
      <c r="F251" s="127" t="s">
        <v>428</v>
      </c>
      <c r="G251" s="127" t="s">
        <v>590</v>
      </c>
      <c r="H251" s="155">
        <v>230000120</v>
      </c>
      <c r="I251" s="132">
        <v>1</v>
      </c>
      <c r="J251" s="117">
        <v>0.03</v>
      </c>
    </row>
    <row r="252" spans="1:10">
      <c r="A252" s="212" t="str">
        <f t="shared" si="7"/>
        <v>13316</v>
      </c>
      <c r="B252" s="124">
        <f t="shared" si="8"/>
        <v>238</v>
      </c>
      <c r="C252" s="127" t="s">
        <v>736</v>
      </c>
      <c r="D252" s="126" t="s">
        <v>737</v>
      </c>
      <c r="E252" s="127" t="s">
        <v>322</v>
      </c>
      <c r="F252" s="127" t="s">
        <v>428</v>
      </c>
      <c r="G252" s="127" t="s">
        <v>590</v>
      </c>
      <c r="H252" s="155">
        <v>230000120</v>
      </c>
      <c r="I252" s="132">
        <v>1</v>
      </c>
      <c r="J252" s="117">
        <v>0.03</v>
      </c>
    </row>
    <row r="253" spans="1:10" ht="28.8">
      <c r="A253" s="212" t="str">
        <f t="shared" si="7"/>
        <v>13317</v>
      </c>
      <c r="B253" s="124">
        <f t="shared" si="8"/>
        <v>239</v>
      </c>
      <c r="C253" s="127" t="s">
        <v>738</v>
      </c>
      <c r="D253" s="126" t="s">
        <v>739</v>
      </c>
      <c r="E253" s="127" t="s">
        <v>322</v>
      </c>
      <c r="F253" s="127" t="s">
        <v>428</v>
      </c>
      <c r="G253" s="127" t="s">
        <v>590</v>
      </c>
      <c r="H253" s="155">
        <v>230000120</v>
      </c>
      <c r="I253" s="132">
        <v>1</v>
      </c>
      <c r="J253" s="117">
        <v>0.03</v>
      </c>
    </row>
    <row r="254" spans="1:10">
      <c r="A254" s="212" t="str">
        <f t="shared" si="7"/>
        <v>13318</v>
      </c>
      <c r="B254" s="124">
        <f t="shared" si="8"/>
        <v>240</v>
      </c>
      <c r="C254" s="127" t="s">
        <v>740</v>
      </c>
      <c r="D254" s="126" t="s">
        <v>741</v>
      </c>
      <c r="E254" s="127" t="s">
        <v>322</v>
      </c>
      <c r="F254" s="127" t="s">
        <v>428</v>
      </c>
      <c r="G254" s="127" t="s">
        <v>590</v>
      </c>
      <c r="H254" s="155">
        <v>230000120</v>
      </c>
      <c r="I254" s="132">
        <v>1</v>
      </c>
      <c r="J254" s="117">
        <v>0.03</v>
      </c>
    </row>
    <row r="255" spans="1:10">
      <c r="A255" s="212" t="str">
        <f t="shared" si="7"/>
        <v>13319</v>
      </c>
      <c r="B255" s="124">
        <f t="shared" si="8"/>
        <v>241</v>
      </c>
      <c r="C255" s="127" t="s">
        <v>742</v>
      </c>
      <c r="D255" s="126" t="s">
        <v>743</v>
      </c>
      <c r="E255" s="127" t="s">
        <v>322</v>
      </c>
      <c r="F255" s="127" t="s">
        <v>428</v>
      </c>
      <c r="G255" s="127" t="s">
        <v>590</v>
      </c>
      <c r="H255" s="155">
        <v>230000120</v>
      </c>
      <c r="I255" s="132">
        <v>1</v>
      </c>
      <c r="J255" s="117">
        <v>0.03</v>
      </c>
    </row>
    <row r="256" spans="1:10">
      <c r="A256" s="212" t="str">
        <f t="shared" si="7"/>
        <v>13320</v>
      </c>
      <c r="B256" s="124">
        <f t="shared" si="8"/>
        <v>242</v>
      </c>
      <c r="C256" s="127" t="s">
        <v>744</v>
      </c>
      <c r="D256" s="126" t="s">
        <v>745</v>
      </c>
      <c r="E256" s="127" t="s">
        <v>322</v>
      </c>
      <c r="F256" s="127" t="s">
        <v>428</v>
      </c>
      <c r="G256" s="127" t="s">
        <v>590</v>
      </c>
      <c r="H256" s="155">
        <v>230000120</v>
      </c>
      <c r="I256" s="132">
        <v>1</v>
      </c>
      <c r="J256" s="117">
        <v>0.03</v>
      </c>
    </row>
    <row r="257" spans="1:10" ht="28.8">
      <c r="A257" s="212" t="str">
        <f t="shared" si="7"/>
        <v>13321</v>
      </c>
      <c r="B257" s="124">
        <f t="shared" si="8"/>
        <v>243</v>
      </c>
      <c r="C257" s="127" t="s">
        <v>746</v>
      </c>
      <c r="D257" s="126" t="s">
        <v>747</v>
      </c>
      <c r="E257" s="127" t="s">
        <v>322</v>
      </c>
      <c r="F257" s="127" t="s">
        <v>428</v>
      </c>
      <c r="G257" s="127" t="s">
        <v>590</v>
      </c>
      <c r="H257" s="155">
        <v>230000120</v>
      </c>
      <c r="I257" s="132">
        <v>1</v>
      </c>
      <c r="J257" s="117">
        <v>0.03</v>
      </c>
    </row>
    <row r="258" spans="1:10" ht="28.8">
      <c r="A258" s="212" t="str">
        <f t="shared" si="7"/>
        <v>13322</v>
      </c>
      <c r="B258" s="124">
        <f t="shared" si="8"/>
        <v>244</v>
      </c>
      <c r="C258" s="127" t="s">
        <v>748</v>
      </c>
      <c r="D258" s="126" t="s">
        <v>749</v>
      </c>
      <c r="E258" s="127" t="s">
        <v>322</v>
      </c>
      <c r="F258" s="127" t="s">
        <v>428</v>
      </c>
      <c r="G258" s="127" t="s">
        <v>590</v>
      </c>
      <c r="H258" s="155">
        <v>230000120</v>
      </c>
      <c r="I258" s="132">
        <v>1</v>
      </c>
      <c r="J258" s="117">
        <v>0.03</v>
      </c>
    </row>
    <row r="259" spans="1:10">
      <c r="A259" s="212" t="str">
        <f t="shared" si="7"/>
        <v>13323</v>
      </c>
      <c r="B259" s="124">
        <f t="shared" si="8"/>
        <v>245</v>
      </c>
      <c r="C259" s="127" t="s">
        <v>750</v>
      </c>
      <c r="D259" s="126" t="s">
        <v>751</v>
      </c>
      <c r="E259" s="127" t="s">
        <v>322</v>
      </c>
      <c r="F259" s="127" t="s">
        <v>428</v>
      </c>
      <c r="G259" s="127" t="s">
        <v>590</v>
      </c>
      <c r="H259" s="155">
        <v>230000120</v>
      </c>
      <c r="I259" s="132">
        <v>1</v>
      </c>
      <c r="J259" s="117">
        <v>0.03</v>
      </c>
    </row>
    <row r="260" spans="1:10">
      <c r="A260" s="212" t="str">
        <f t="shared" si="7"/>
        <v>13325</v>
      </c>
      <c r="B260" s="124">
        <f t="shared" si="8"/>
        <v>246</v>
      </c>
      <c r="C260" s="127" t="s">
        <v>752</v>
      </c>
      <c r="D260" s="126" t="s">
        <v>753</v>
      </c>
      <c r="E260" s="127" t="s">
        <v>322</v>
      </c>
      <c r="F260" s="127" t="s">
        <v>428</v>
      </c>
      <c r="G260" s="127" t="s">
        <v>590</v>
      </c>
      <c r="H260" s="155">
        <v>230000120</v>
      </c>
      <c r="I260" s="132">
        <v>1</v>
      </c>
      <c r="J260" s="117">
        <v>0.03</v>
      </c>
    </row>
    <row r="261" spans="1:10">
      <c r="A261" s="212" t="str">
        <f t="shared" si="7"/>
        <v>13326</v>
      </c>
      <c r="B261" s="124">
        <f t="shared" si="8"/>
        <v>247</v>
      </c>
      <c r="C261" s="127" t="s">
        <v>754</v>
      </c>
      <c r="D261" s="126" t="s">
        <v>755</v>
      </c>
      <c r="E261" s="127" t="s">
        <v>322</v>
      </c>
      <c r="F261" s="127" t="s">
        <v>428</v>
      </c>
      <c r="G261" s="127" t="s">
        <v>590</v>
      </c>
      <c r="H261" s="155">
        <v>230000120</v>
      </c>
      <c r="I261" s="132">
        <v>1</v>
      </c>
      <c r="J261" s="117">
        <v>0.03</v>
      </c>
    </row>
    <row r="262" spans="1:10">
      <c r="A262" s="212" t="str">
        <f t="shared" si="7"/>
        <v>13327</v>
      </c>
      <c r="B262" s="124">
        <f t="shared" si="8"/>
        <v>248</v>
      </c>
      <c r="C262" s="127" t="s">
        <v>756</v>
      </c>
      <c r="D262" s="126" t="s">
        <v>757</v>
      </c>
      <c r="E262" s="127" t="s">
        <v>322</v>
      </c>
      <c r="F262" s="127" t="s">
        <v>428</v>
      </c>
      <c r="G262" s="127" t="s">
        <v>590</v>
      </c>
      <c r="H262" s="155">
        <v>230000120</v>
      </c>
      <c r="I262" s="132">
        <v>1</v>
      </c>
      <c r="J262" s="117">
        <v>0.03</v>
      </c>
    </row>
    <row r="263" spans="1:10">
      <c r="A263" s="212" t="str">
        <f t="shared" si="7"/>
        <v>13328</v>
      </c>
      <c r="B263" s="124">
        <f t="shared" si="8"/>
        <v>249</v>
      </c>
      <c r="C263" s="127" t="s">
        <v>758</v>
      </c>
      <c r="D263" s="126" t="s">
        <v>759</v>
      </c>
      <c r="E263" s="127" t="s">
        <v>322</v>
      </c>
      <c r="F263" s="127" t="s">
        <v>428</v>
      </c>
      <c r="G263" s="127" t="s">
        <v>590</v>
      </c>
      <c r="H263" s="155">
        <v>230000120</v>
      </c>
      <c r="I263" s="132">
        <v>1</v>
      </c>
      <c r="J263" s="117">
        <v>0.03</v>
      </c>
    </row>
    <row r="264" spans="1:10">
      <c r="A264" s="212" t="str">
        <f t="shared" si="7"/>
        <v>13329</v>
      </c>
      <c r="B264" s="124">
        <f t="shared" si="8"/>
        <v>250</v>
      </c>
      <c r="C264" s="127" t="s">
        <v>760</v>
      </c>
      <c r="D264" s="126" t="s">
        <v>761</v>
      </c>
      <c r="E264" s="127" t="s">
        <v>322</v>
      </c>
      <c r="F264" s="127" t="s">
        <v>428</v>
      </c>
      <c r="G264" s="127" t="s">
        <v>590</v>
      </c>
      <c r="H264" s="155">
        <v>230000120</v>
      </c>
      <c r="I264" s="132">
        <v>1</v>
      </c>
      <c r="J264" s="117">
        <v>0.03</v>
      </c>
    </row>
    <row r="265" spans="1:10" ht="28.8">
      <c r="A265" s="212" t="str">
        <f t="shared" si="7"/>
        <v>13330</v>
      </c>
      <c r="B265" s="124">
        <f t="shared" si="8"/>
        <v>251</v>
      </c>
      <c r="C265" s="127" t="s">
        <v>762</v>
      </c>
      <c r="D265" s="126" t="s">
        <v>763</v>
      </c>
      <c r="E265" s="127" t="s">
        <v>322</v>
      </c>
      <c r="F265" s="127" t="s">
        <v>428</v>
      </c>
      <c r="G265" s="127" t="s">
        <v>590</v>
      </c>
      <c r="H265" s="155">
        <v>230000120</v>
      </c>
      <c r="I265" s="132">
        <v>1</v>
      </c>
      <c r="J265" s="117">
        <v>0.03</v>
      </c>
    </row>
    <row r="266" spans="1:10" ht="28.8">
      <c r="A266" s="212" t="str">
        <f t="shared" si="7"/>
        <v>13332</v>
      </c>
      <c r="B266" s="124">
        <f t="shared" si="8"/>
        <v>252</v>
      </c>
      <c r="C266" s="127" t="s">
        <v>764</v>
      </c>
      <c r="D266" s="126" t="s">
        <v>765</v>
      </c>
      <c r="E266" s="127" t="s">
        <v>322</v>
      </c>
      <c r="F266" s="127" t="s">
        <v>428</v>
      </c>
      <c r="G266" s="127" t="s">
        <v>590</v>
      </c>
      <c r="H266" s="155">
        <v>230000120</v>
      </c>
      <c r="I266" s="132">
        <v>1</v>
      </c>
      <c r="J266" s="117">
        <v>0.03</v>
      </c>
    </row>
    <row r="267" spans="1:10">
      <c r="A267" s="212" t="str">
        <f t="shared" si="7"/>
        <v>13333</v>
      </c>
      <c r="B267" s="124">
        <f t="shared" si="8"/>
        <v>253</v>
      </c>
      <c r="C267" s="127" t="s">
        <v>766</v>
      </c>
      <c r="D267" s="126" t="s">
        <v>767</v>
      </c>
      <c r="E267" s="127" t="s">
        <v>322</v>
      </c>
      <c r="F267" s="127" t="s">
        <v>428</v>
      </c>
      <c r="G267" s="127" t="s">
        <v>590</v>
      </c>
      <c r="H267" s="155">
        <v>230000120</v>
      </c>
      <c r="I267" s="132">
        <v>1</v>
      </c>
      <c r="J267" s="117">
        <v>0.03</v>
      </c>
    </row>
    <row r="268" spans="1:10" ht="28.8">
      <c r="A268" s="212" t="str">
        <f t="shared" ref="A268:A331" si="9">RIGHT(C268,5)</f>
        <v>13334</v>
      </c>
      <c r="B268" s="124">
        <f t="shared" si="8"/>
        <v>254</v>
      </c>
      <c r="C268" s="127" t="s">
        <v>768</v>
      </c>
      <c r="D268" s="126" t="s">
        <v>769</v>
      </c>
      <c r="E268" s="127" t="s">
        <v>322</v>
      </c>
      <c r="F268" s="127" t="s">
        <v>428</v>
      </c>
      <c r="G268" s="127" t="s">
        <v>590</v>
      </c>
      <c r="H268" s="155">
        <v>230000120</v>
      </c>
      <c r="I268" s="132">
        <v>1</v>
      </c>
      <c r="J268" s="117">
        <v>0.03</v>
      </c>
    </row>
    <row r="269" spans="1:10" ht="28.8">
      <c r="A269" s="212" t="str">
        <f t="shared" si="9"/>
        <v>13335</v>
      </c>
      <c r="B269" s="124">
        <f t="shared" si="8"/>
        <v>255</v>
      </c>
      <c r="C269" s="127" t="s">
        <v>770</v>
      </c>
      <c r="D269" s="126" t="s">
        <v>771</v>
      </c>
      <c r="E269" s="127" t="s">
        <v>322</v>
      </c>
      <c r="F269" s="127" t="s">
        <v>428</v>
      </c>
      <c r="G269" s="127" t="s">
        <v>590</v>
      </c>
      <c r="H269" s="155">
        <v>230000120</v>
      </c>
      <c r="I269" s="132">
        <v>1</v>
      </c>
      <c r="J269" s="117">
        <v>0.03</v>
      </c>
    </row>
    <row r="270" spans="1:10" ht="28.8">
      <c r="A270" s="212" t="str">
        <f t="shared" si="9"/>
        <v>13336</v>
      </c>
      <c r="B270" s="124">
        <f t="shared" si="8"/>
        <v>256</v>
      </c>
      <c r="C270" s="127" t="s">
        <v>772</v>
      </c>
      <c r="D270" s="126" t="s">
        <v>773</v>
      </c>
      <c r="E270" s="127" t="s">
        <v>322</v>
      </c>
      <c r="F270" s="127" t="s">
        <v>428</v>
      </c>
      <c r="G270" s="127" t="s">
        <v>590</v>
      </c>
      <c r="H270" s="155">
        <v>230000120</v>
      </c>
      <c r="I270" s="132">
        <v>1</v>
      </c>
      <c r="J270" s="117">
        <v>0.03</v>
      </c>
    </row>
    <row r="271" spans="1:10">
      <c r="A271" s="212" t="str">
        <f t="shared" si="9"/>
        <v>13337</v>
      </c>
      <c r="B271" s="124">
        <f t="shared" si="8"/>
        <v>257</v>
      </c>
      <c r="C271" s="127" t="s">
        <v>774</v>
      </c>
      <c r="D271" s="126" t="s">
        <v>775</v>
      </c>
      <c r="E271" s="127" t="s">
        <v>322</v>
      </c>
      <c r="F271" s="127" t="s">
        <v>428</v>
      </c>
      <c r="G271" s="127" t="s">
        <v>590</v>
      </c>
      <c r="H271" s="155">
        <v>230000120</v>
      </c>
      <c r="I271" s="132">
        <v>1</v>
      </c>
      <c r="J271" s="117">
        <v>0.03</v>
      </c>
    </row>
    <row r="272" spans="1:10" ht="28.8">
      <c r="A272" s="212" t="str">
        <f t="shared" si="9"/>
        <v>13338</v>
      </c>
      <c r="B272" s="124">
        <f t="shared" si="8"/>
        <v>258</v>
      </c>
      <c r="C272" s="127" t="s">
        <v>776</v>
      </c>
      <c r="D272" s="126" t="s">
        <v>777</v>
      </c>
      <c r="E272" s="127" t="s">
        <v>322</v>
      </c>
      <c r="F272" s="127" t="s">
        <v>428</v>
      </c>
      <c r="G272" s="127" t="s">
        <v>590</v>
      </c>
      <c r="H272" s="155">
        <v>230000120</v>
      </c>
      <c r="I272" s="132">
        <v>1</v>
      </c>
      <c r="J272" s="117">
        <v>0.03</v>
      </c>
    </row>
    <row r="273" spans="1:10">
      <c r="A273" s="212" t="str">
        <f t="shared" si="9"/>
        <v>13339</v>
      </c>
      <c r="B273" s="124">
        <f t="shared" si="8"/>
        <v>259</v>
      </c>
      <c r="C273" s="127" t="s">
        <v>778</v>
      </c>
      <c r="D273" s="126" t="s">
        <v>779</v>
      </c>
      <c r="E273" s="127" t="s">
        <v>322</v>
      </c>
      <c r="F273" s="127" t="s">
        <v>428</v>
      </c>
      <c r="G273" s="127" t="s">
        <v>590</v>
      </c>
      <c r="H273" s="155">
        <v>230000120</v>
      </c>
      <c r="I273" s="132">
        <v>1</v>
      </c>
      <c r="J273" s="117">
        <v>0.03</v>
      </c>
    </row>
    <row r="274" spans="1:10">
      <c r="A274" s="212" t="str">
        <f t="shared" si="9"/>
        <v>13340</v>
      </c>
      <c r="B274" s="124">
        <f t="shared" si="8"/>
        <v>260</v>
      </c>
      <c r="C274" s="127" t="s">
        <v>780</v>
      </c>
      <c r="D274" s="126" t="s">
        <v>781</v>
      </c>
      <c r="E274" s="127" t="s">
        <v>322</v>
      </c>
      <c r="F274" s="127" t="s">
        <v>428</v>
      </c>
      <c r="G274" s="127" t="s">
        <v>590</v>
      </c>
      <c r="H274" s="155">
        <v>230000120</v>
      </c>
      <c r="I274" s="132">
        <v>1</v>
      </c>
      <c r="J274" s="117">
        <v>0.03</v>
      </c>
    </row>
    <row r="275" spans="1:10" ht="28.8">
      <c r="A275" s="212" t="str">
        <f t="shared" si="9"/>
        <v>13341</v>
      </c>
      <c r="B275" s="124">
        <f t="shared" si="8"/>
        <v>261</v>
      </c>
      <c r="C275" s="127" t="s">
        <v>782</v>
      </c>
      <c r="D275" s="126" t="s">
        <v>783</v>
      </c>
      <c r="E275" s="127" t="s">
        <v>322</v>
      </c>
      <c r="F275" s="127" t="s">
        <v>428</v>
      </c>
      <c r="G275" s="127" t="s">
        <v>590</v>
      </c>
      <c r="H275" s="155">
        <v>230000120</v>
      </c>
      <c r="I275" s="132">
        <v>1</v>
      </c>
      <c r="J275" s="117">
        <v>0.03</v>
      </c>
    </row>
    <row r="276" spans="1:10" ht="28.8">
      <c r="A276" s="212" t="str">
        <f t="shared" si="9"/>
        <v>13342</v>
      </c>
      <c r="B276" s="124">
        <f t="shared" si="8"/>
        <v>262</v>
      </c>
      <c r="C276" s="127" t="s">
        <v>784</v>
      </c>
      <c r="D276" s="126" t="s">
        <v>785</v>
      </c>
      <c r="E276" s="127" t="s">
        <v>322</v>
      </c>
      <c r="F276" s="127" t="s">
        <v>428</v>
      </c>
      <c r="G276" s="127" t="s">
        <v>590</v>
      </c>
      <c r="H276" s="155">
        <v>230000120</v>
      </c>
      <c r="I276" s="132">
        <v>1</v>
      </c>
      <c r="J276" s="117">
        <v>0.03</v>
      </c>
    </row>
    <row r="277" spans="1:10" ht="28.8">
      <c r="A277" s="212" t="str">
        <f t="shared" si="9"/>
        <v>13343</v>
      </c>
      <c r="B277" s="124">
        <f t="shared" si="8"/>
        <v>263</v>
      </c>
      <c r="C277" s="127" t="s">
        <v>786</v>
      </c>
      <c r="D277" s="126" t="s">
        <v>787</v>
      </c>
      <c r="E277" s="127" t="s">
        <v>322</v>
      </c>
      <c r="F277" s="127" t="s">
        <v>428</v>
      </c>
      <c r="G277" s="127" t="s">
        <v>590</v>
      </c>
      <c r="H277" s="155">
        <v>230000120</v>
      </c>
      <c r="I277" s="132">
        <v>1</v>
      </c>
      <c r="J277" s="117">
        <v>0.03</v>
      </c>
    </row>
    <row r="278" spans="1:10" ht="28.8">
      <c r="A278" s="212" t="str">
        <f t="shared" si="9"/>
        <v>13344</v>
      </c>
      <c r="B278" s="124">
        <f t="shared" si="8"/>
        <v>264</v>
      </c>
      <c r="C278" s="127" t="s">
        <v>788</v>
      </c>
      <c r="D278" s="126" t="s">
        <v>789</v>
      </c>
      <c r="E278" s="127" t="s">
        <v>322</v>
      </c>
      <c r="F278" s="127" t="s">
        <v>428</v>
      </c>
      <c r="G278" s="127" t="s">
        <v>590</v>
      </c>
      <c r="H278" s="155">
        <v>230000120</v>
      </c>
      <c r="I278" s="132">
        <v>1</v>
      </c>
      <c r="J278" s="117">
        <v>0.03</v>
      </c>
    </row>
    <row r="279" spans="1:10">
      <c r="A279" s="212" t="str">
        <f t="shared" si="9"/>
        <v>13345</v>
      </c>
      <c r="B279" s="124">
        <f t="shared" si="8"/>
        <v>265</v>
      </c>
      <c r="C279" s="127" t="s">
        <v>790</v>
      </c>
      <c r="D279" s="126" t="s">
        <v>791</v>
      </c>
      <c r="E279" s="127" t="s">
        <v>322</v>
      </c>
      <c r="F279" s="127" t="s">
        <v>428</v>
      </c>
      <c r="G279" s="127" t="s">
        <v>590</v>
      </c>
      <c r="H279" s="155">
        <v>230000120</v>
      </c>
      <c r="I279" s="132">
        <v>1</v>
      </c>
      <c r="J279" s="117">
        <v>0.03</v>
      </c>
    </row>
    <row r="280" spans="1:10" ht="28.8">
      <c r="A280" s="212" t="str">
        <f t="shared" si="9"/>
        <v>13346</v>
      </c>
      <c r="B280" s="124">
        <f t="shared" si="8"/>
        <v>266</v>
      </c>
      <c r="C280" s="127" t="s">
        <v>792</v>
      </c>
      <c r="D280" s="126" t="s">
        <v>793</v>
      </c>
      <c r="E280" s="127" t="s">
        <v>322</v>
      </c>
      <c r="F280" s="127" t="s">
        <v>428</v>
      </c>
      <c r="G280" s="127" t="s">
        <v>590</v>
      </c>
      <c r="H280" s="155">
        <v>230000120</v>
      </c>
      <c r="I280" s="132">
        <v>1</v>
      </c>
      <c r="J280" s="117">
        <v>0.03</v>
      </c>
    </row>
    <row r="281" spans="1:10">
      <c r="A281" s="212" t="str">
        <f t="shared" si="9"/>
        <v>13347</v>
      </c>
      <c r="B281" s="124">
        <f t="shared" si="8"/>
        <v>267</v>
      </c>
      <c r="C281" s="127" t="s">
        <v>794</v>
      </c>
      <c r="D281" s="126" t="s">
        <v>795</v>
      </c>
      <c r="E281" s="127" t="s">
        <v>322</v>
      </c>
      <c r="F281" s="127" t="s">
        <v>428</v>
      </c>
      <c r="G281" s="127" t="s">
        <v>590</v>
      </c>
      <c r="H281" s="155">
        <v>230000120</v>
      </c>
      <c r="I281" s="132">
        <v>1</v>
      </c>
      <c r="J281" s="117">
        <v>0.03</v>
      </c>
    </row>
    <row r="282" spans="1:10" ht="28.8">
      <c r="A282" s="212" t="str">
        <f t="shared" si="9"/>
        <v>13348</v>
      </c>
      <c r="B282" s="124">
        <f t="shared" si="8"/>
        <v>268</v>
      </c>
      <c r="C282" s="127" t="s">
        <v>796</v>
      </c>
      <c r="D282" s="126" t="s">
        <v>797</v>
      </c>
      <c r="E282" s="127" t="s">
        <v>322</v>
      </c>
      <c r="F282" s="127" t="s">
        <v>428</v>
      </c>
      <c r="G282" s="127" t="s">
        <v>590</v>
      </c>
      <c r="H282" s="155">
        <v>230000120</v>
      </c>
      <c r="I282" s="132">
        <v>1</v>
      </c>
      <c r="J282" s="117">
        <v>0.03</v>
      </c>
    </row>
    <row r="283" spans="1:10">
      <c r="A283" s="212" t="str">
        <f t="shared" si="9"/>
        <v>13349</v>
      </c>
      <c r="B283" s="124">
        <f t="shared" si="8"/>
        <v>269</v>
      </c>
      <c r="C283" s="127" t="s">
        <v>798</v>
      </c>
      <c r="D283" s="126" t="s">
        <v>799</v>
      </c>
      <c r="E283" s="127" t="s">
        <v>322</v>
      </c>
      <c r="F283" s="127" t="s">
        <v>428</v>
      </c>
      <c r="G283" s="127" t="s">
        <v>590</v>
      </c>
      <c r="H283" s="155">
        <v>230000120</v>
      </c>
      <c r="I283" s="132">
        <v>1</v>
      </c>
      <c r="J283" s="117">
        <v>0.03</v>
      </c>
    </row>
    <row r="284" spans="1:10">
      <c r="A284" s="212" t="str">
        <f t="shared" si="9"/>
        <v>13350</v>
      </c>
      <c r="B284" s="124">
        <f t="shared" si="8"/>
        <v>270</v>
      </c>
      <c r="C284" s="127" t="s">
        <v>800</v>
      </c>
      <c r="D284" s="126" t="s">
        <v>801</v>
      </c>
      <c r="E284" s="127" t="s">
        <v>322</v>
      </c>
      <c r="F284" s="127" t="s">
        <v>428</v>
      </c>
      <c r="G284" s="127" t="s">
        <v>590</v>
      </c>
      <c r="H284" s="155">
        <v>230000120</v>
      </c>
      <c r="I284" s="132">
        <v>1</v>
      </c>
      <c r="J284" s="117">
        <v>0.03</v>
      </c>
    </row>
    <row r="285" spans="1:10">
      <c r="A285" s="212" t="str">
        <f t="shared" si="9"/>
        <v>13351</v>
      </c>
      <c r="B285" s="124">
        <f t="shared" si="8"/>
        <v>271</v>
      </c>
      <c r="C285" s="127" t="s">
        <v>802</v>
      </c>
      <c r="D285" s="126" t="s">
        <v>803</v>
      </c>
      <c r="E285" s="127" t="s">
        <v>322</v>
      </c>
      <c r="F285" s="127" t="s">
        <v>428</v>
      </c>
      <c r="G285" s="127" t="s">
        <v>590</v>
      </c>
      <c r="H285" s="155">
        <v>230000120</v>
      </c>
      <c r="I285" s="132">
        <v>1</v>
      </c>
      <c r="J285" s="117">
        <v>0.03</v>
      </c>
    </row>
    <row r="286" spans="1:10" ht="28.8">
      <c r="A286" s="212" t="str">
        <f t="shared" si="9"/>
        <v>13352</v>
      </c>
      <c r="B286" s="124">
        <f t="shared" si="8"/>
        <v>272</v>
      </c>
      <c r="C286" s="127" t="s">
        <v>804</v>
      </c>
      <c r="D286" s="126" t="s">
        <v>805</v>
      </c>
      <c r="E286" s="127" t="s">
        <v>322</v>
      </c>
      <c r="F286" s="127" t="s">
        <v>428</v>
      </c>
      <c r="G286" s="127" t="s">
        <v>590</v>
      </c>
      <c r="H286" s="155">
        <v>230000120</v>
      </c>
      <c r="I286" s="132">
        <v>1</v>
      </c>
      <c r="J286" s="117">
        <v>0.03</v>
      </c>
    </row>
    <row r="287" spans="1:10" ht="28.8">
      <c r="A287" s="212" t="str">
        <f t="shared" si="9"/>
        <v>13353</v>
      </c>
      <c r="B287" s="124">
        <f t="shared" si="8"/>
        <v>273</v>
      </c>
      <c r="C287" s="127" t="s">
        <v>806</v>
      </c>
      <c r="D287" s="126" t="s">
        <v>807</v>
      </c>
      <c r="E287" s="127" t="s">
        <v>322</v>
      </c>
      <c r="F287" s="127" t="s">
        <v>428</v>
      </c>
      <c r="G287" s="127" t="s">
        <v>590</v>
      </c>
      <c r="H287" s="155">
        <v>230000120</v>
      </c>
      <c r="I287" s="132">
        <v>1</v>
      </c>
      <c r="J287" s="117">
        <v>0.03</v>
      </c>
    </row>
    <row r="288" spans="1:10" ht="28.8">
      <c r="A288" s="212" t="str">
        <f t="shared" si="9"/>
        <v>13354</v>
      </c>
      <c r="B288" s="124">
        <f t="shared" si="8"/>
        <v>274</v>
      </c>
      <c r="C288" s="127" t="s">
        <v>808</v>
      </c>
      <c r="D288" s="126" t="s">
        <v>809</v>
      </c>
      <c r="E288" s="127" t="s">
        <v>322</v>
      </c>
      <c r="F288" s="127" t="s">
        <v>428</v>
      </c>
      <c r="G288" s="127" t="s">
        <v>590</v>
      </c>
      <c r="H288" s="155">
        <v>230000120</v>
      </c>
      <c r="I288" s="132">
        <v>1</v>
      </c>
      <c r="J288" s="117">
        <v>0.03</v>
      </c>
    </row>
    <row r="289" spans="1:10">
      <c r="A289" s="212" t="str">
        <f t="shared" si="9"/>
        <v>13355</v>
      </c>
      <c r="B289" s="124">
        <f t="shared" si="8"/>
        <v>275</v>
      </c>
      <c r="C289" s="127" t="s">
        <v>810</v>
      </c>
      <c r="D289" s="126" t="s">
        <v>811</v>
      </c>
      <c r="E289" s="127" t="s">
        <v>322</v>
      </c>
      <c r="F289" s="127" t="s">
        <v>428</v>
      </c>
      <c r="G289" s="127" t="s">
        <v>590</v>
      </c>
      <c r="H289" s="155">
        <v>230000120</v>
      </c>
      <c r="I289" s="132">
        <v>1</v>
      </c>
      <c r="J289" s="117">
        <v>0.03</v>
      </c>
    </row>
    <row r="290" spans="1:10">
      <c r="A290" s="212" t="str">
        <f t="shared" si="9"/>
        <v>13356</v>
      </c>
      <c r="B290" s="124">
        <f t="shared" si="8"/>
        <v>276</v>
      </c>
      <c r="C290" s="127" t="s">
        <v>812</v>
      </c>
      <c r="D290" s="126" t="s">
        <v>813</v>
      </c>
      <c r="E290" s="127" t="s">
        <v>322</v>
      </c>
      <c r="F290" s="127" t="s">
        <v>428</v>
      </c>
      <c r="G290" s="127" t="s">
        <v>590</v>
      </c>
      <c r="H290" s="155">
        <v>230000120</v>
      </c>
      <c r="I290" s="132">
        <v>1</v>
      </c>
      <c r="J290" s="117">
        <v>0.03</v>
      </c>
    </row>
    <row r="291" spans="1:10">
      <c r="A291" s="212" t="str">
        <f t="shared" si="9"/>
        <v>13357</v>
      </c>
      <c r="B291" s="124">
        <f t="shared" si="8"/>
        <v>277</v>
      </c>
      <c r="C291" s="127" t="s">
        <v>814</v>
      </c>
      <c r="D291" s="126" t="s">
        <v>815</v>
      </c>
      <c r="E291" s="127" t="s">
        <v>322</v>
      </c>
      <c r="F291" s="127" t="s">
        <v>428</v>
      </c>
      <c r="G291" s="127" t="s">
        <v>590</v>
      </c>
      <c r="H291" s="155">
        <v>230000120</v>
      </c>
      <c r="I291" s="132">
        <v>1</v>
      </c>
      <c r="J291" s="117">
        <v>0.03</v>
      </c>
    </row>
    <row r="292" spans="1:10">
      <c r="A292" s="212" t="str">
        <f t="shared" si="9"/>
        <v>13358</v>
      </c>
      <c r="B292" s="124">
        <f t="shared" si="8"/>
        <v>278</v>
      </c>
      <c r="C292" s="127" t="s">
        <v>816</v>
      </c>
      <c r="D292" s="126" t="s">
        <v>817</v>
      </c>
      <c r="E292" s="127" t="s">
        <v>322</v>
      </c>
      <c r="F292" s="127" t="s">
        <v>428</v>
      </c>
      <c r="G292" s="127" t="s">
        <v>590</v>
      </c>
      <c r="H292" s="155">
        <v>230000120</v>
      </c>
      <c r="I292" s="132">
        <v>1</v>
      </c>
      <c r="J292" s="117">
        <v>0.03</v>
      </c>
    </row>
    <row r="293" spans="1:10">
      <c r="A293" s="212" t="str">
        <f t="shared" si="9"/>
        <v>13359</v>
      </c>
      <c r="B293" s="124">
        <f t="shared" si="8"/>
        <v>279</v>
      </c>
      <c r="C293" s="127" t="s">
        <v>818</v>
      </c>
      <c r="D293" s="126" t="s">
        <v>819</v>
      </c>
      <c r="E293" s="127" t="s">
        <v>322</v>
      </c>
      <c r="F293" s="127" t="s">
        <v>428</v>
      </c>
      <c r="G293" s="127" t="s">
        <v>590</v>
      </c>
      <c r="H293" s="155">
        <v>230000120</v>
      </c>
      <c r="I293" s="132">
        <v>1</v>
      </c>
      <c r="J293" s="117">
        <v>0.03</v>
      </c>
    </row>
    <row r="294" spans="1:10">
      <c r="A294" s="212" t="str">
        <f t="shared" si="9"/>
        <v>13360</v>
      </c>
      <c r="B294" s="124">
        <f t="shared" ref="B294:B357" si="10">B293+1</f>
        <v>280</v>
      </c>
      <c r="C294" s="127" t="s">
        <v>820</v>
      </c>
      <c r="D294" s="126" t="s">
        <v>821</v>
      </c>
      <c r="E294" s="127" t="s">
        <v>322</v>
      </c>
      <c r="F294" s="127" t="s">
        <v>428</v>
      </c>
      <c r="G294" s="127" t="s">
        <v>590</v>
      </c>
      <c r="H294" s="155">
        <v>230000120</v>
      </c>
      <c r="I294" s="132">
        <v>1</v>
      </c>
      <c r="J294" s="117">
        <v>0.03</v>
      </c>
    </row>
    <row r="295" spans="1:10">
      <c r="A295" s="212" t="str">
        <f t="shared" si="9"/>
        <v>13361</v>
      </c>
      <c r="B295" s="124">
        <f t="shared" si="10"/>
        <v>281</v>
      </c>
      <c r="C295" s="127" t="s">
        <v>822</v>
      </c>
      <c r="D295" s="126" t="s">
        <v>823</v>
      </c>
      <c r="E295" s="127" t="s">
        <v>322</v>
      </c>
      <c r="F295" s="127" t="s">
        <v>428</v>
      </c>
      <c r="G295" s="127" t="s">
        <v>590</v>
      </c>
      <c r="H295" s="155">
        <v>230000120</v>
      </c>
      <c r="I295" s="132">
        <v>1</v>
      </c>
      <c r="J295" s="117">
        <v>0.03</v>
      </c>
    </row>
    <row r="296" spans="1:10">
      <c r="A296" s="212" t="str">
        <f t="shared" si="9"/>
        <v>13362</v>
      </c>
      <c r="B296" s="124">
        <f t="shared" si="10"/>
        <v>282</v>
      </c>
      <c r="C296" s="127" t="s">
        <v>824</v>
      </c>
      <c r="D296" s="126" t="s">
        <v>825</v>
      </c>
      <c r="E296" s="127" t="s">
        <v>322</v>
      </c>
      <c r="F296" s="127" t="s">
        <v>428</v>
      </c>
      <c r="G296" s="127" t="s">
        <v>590</v>
      </c>
      <c r="H296" s="155">
        <v>230000120</v>
      </c>
      <c r="I296" s="132">
        <v>1</v>
      </c>
      <c r="J296" s="117">
        <v>0.03</v>
      </c>
    </row>
    <row r="297" spans="1:10">
      <c r="A297" s="212" t="str">
        <f t="shared" si="9"/>
        <v>13363</v>
      </c>
      <c r="B297" s="124">
        <f t="shared" si="10"/>
        <v>283</v>
      </c>
      <c r="C297" s="127" t="s">
        <v>826</v>
      </c>
      <c r="D297" s="126" t="s">
        <v>827</v>
      </c>
      <c r="E297" s="127" t="s">
        <v>322</v>
      </c>
      <c r="F297" s="127" t="s">
        <v>428</v>
      </c>
      <c r="G297" s="127" t="s">
        <v>590</v>
      </c>
      <c r="H297" s="155">
        <v>230000120</v>
      </c>
      <c r="I297" s="132">
        <v>1</v>
      </c>
      <c r="J297" s="117">
        <v>0.03</v>
      </c>
    </row>
    <row r="298" spans="1:10" ht="28.8">
      <c r="A298" s="212" t="str">
        <f t="shared" si="9"/>
        <v>13364</v>
      </c>
      <c r="B298" s="124">
        <f t="shared" si="10"/>
        <v>284</v>
      </c>
      <c r="C298" s="127" t="s">
        <v>828</v>
      </c>
      <c r="D298" s="126" t="s">
        <v>829</v>
      </c>
      <c r="E298" s="127" t="s">
        <v>322</v>
      </c>
      <c r="F298" s="127" t="s">
        <v>428</v>
      </c>
      <c r="G298" s="127" t="s">
        <v>590</v>
      </c>
      <c r="H298" s="155">
        <v>230000120</v>
      </c>
      <c r="I298" s="132">
        <v>1</v>
      </c>
      <c r="J298" s="117">
        <v>0.03</v>
      </c>
    </row>
    <row r="299" spans="1:10">
      <c r="A299" s="212" t="str">
        <f t="shared" si="9"/>
        <v>13365</v>
      </c>
      <c r="B299" s="124">
        <f t="shared" si="10"/>
        <v>285</v>
      </c>
      <c r="C299" s="127" t="s">
        <v>830</v>
      </c>
      <c r="D299" s="126" t="s">
        <v>831</v>
      </c>
      <c r="E299" s="127" t="s">
        <v>322</v>
      </c>
      <c r="F299" s="127" t="s">
        <v>428</v>
      </c>
      <c r="G299" s="127" t="s">
        <v>590</v>
      </c>
      <c r="H299" s="155">
        <v>230000120</v>
      </c>
      <c r="I299" s="132">
        <v>1</v>
      </c>
      <c r="J299" s="117">
        <v>0.03</v>
      </c>
    </row>
    <row r="300" spans="1:10">
      <c r="A300" s="212" t="str">
        <f t="shared" si="9"/>
        <v>13366</v>
      </c>
      <c r="B300" s="124">
        <f t="shared" si="10"/>
        <v>286</v>
      </c>
      <c r="C300" s="127" t="s">
        <v>832</v>
      </c>
      <c r="D300" s="126" t="s">
        <v>833</v>
      </c>
      <c r="E300" s="127" t="s">
        <v>322</v>
      </c>
      <c r="F300" s="127" t="s">
        <v>428</v>
      </c>
      <c r="G300" s="127" t="s">
        <v>590</v>
      </c>
      <c r="H300" s="155">
        <v>230000120</v>
      </c>
      <c r="I300" s="132">
        <v>1</v>
      </c>
      <c r="J300" s="117">
        <v>0.03</v>
      </c>
    </row>
    <row r="301" spans="1:10">
      <c r="A301" s="212" t="str">
        <f t="shared" si="9"/>
        <v>13367</v>
      </c>
      <c r="B301" s="124">
        <f t="shared" si="10"/>
        <v>287</v>
      </c>
      <c r="C301" s="127" t="s">
        <v>834</v>
      </c>
      <c r="D301" s="126" t="s">
        <v>835</v>
      </c>
      <c r="E301" s="127" t="s">
        <v>322</v>
      </c>
      <c r="F301" s="127" t="s">
        <v>428</v>
      </c>
      <c r="G301" s="127" t="s">
        <v>590</v>
      </c>
      <c r="H301" s="155">
        <v>230000120</v>
      </c>
      <c r="I301" s="132">
        <v>1</v>
      </c>
      <c r="J301" s="117">
        <v>0.03</v>
      </c>
    </row>
    <row r="302" spans="1:10">
      <c r="A302" s="212" t="str">
        <f t="shared" si="9"/>
        <v>13368</v>
      </c>
      <c r="B302" s="124">
        <f t="shared" si="10"/>
        <v>288</v>
      </c>
      <c r="C302" s="127" t="s">
        <v>836</v>
      </c>
      <c r="D302" s="126" t="s">
        <v>837</v>
      </c>
      <c r="E302" s="127" t="s">
        <v>322</v>
      </c>
      <c r="F302" s="127" t="s">
        <v>428</v>
      </c>
      <c r="G302" s="127" t="s">
        <v>590</v>
      </c>
      <c r="H302" s="155">
        <v>230000120</v>
      </c>
      <c r="I302" s="132">
        <v>1</v>
      </c>
      <c r="J302" s="117">
        <v>0.03</v>
      </c>
    </row>
    <row r="303" spans="1:10">
      <c r="A303" s="212" t="str">
        <f t="shared" si="9"/>
        <v>13369</v>
      </c>
      <c r="B303" s="124">
        <f t="shared" si="10"/>
        <v>289</v>
      </c>
      <c r="C303" s="127" t="s">
        <v>838</v>
      </c>
      <c r="D303" s="126" t="s">
        <v>839</v>
      </c>
      <c r="E303" s="127" t="s">
        <v>322</v>
      </c>
      <c r="F303" s="127" t="s">
        <v>428</v>
      </c>
      <c r="G303" s="127" t="s">
        <v>590</v>
      </c>
      <c r="H303" s="155">
        <v>230000120</v>
      </c>
      <c r="I303" s="132">
        <v>1</v>
      </c>
      <c r="J303" s="117">
        <v>0.03</v>
      </c>
    </row>
    <row r="304" spans="1:10">
      <c r="A304" s="212" t="str">
        <f t="shared" si="9"/>
        <v>13370</v>
      </c>
      <c r="B304" s="124">
        <f t="shared" si="10"/>
        <v>290</v>
      </c>
      <c r="C304" s="127" t="s">
        <v>840</v>
      </c>
      <c r="D304" s="126" t="s">
        <v>841</v>
      </c>
      <c r="E304" s="127" t="s">
        <v>322</v>
      </c>
      <c r="F304" s="127" t="s">
        <v>428</v>
      </c>
      <c r="G304" s="127" t="s">
        <v>590</v>
      </c>
      <c r="H304" s="155">
        <v>230000120</v>
      </c>
      <c r="I304" s="132">
        <v>1</v>
      </c>
      <c r="J304" s="117">
        <v>0.03</v>
      </c>
    </row>
    <row r="305" spans="1:10" ht="28.8">
      <c r="A305" s="212" t="str">
        <f t="shared" si="9"/>
        <v>13371</v>
      </c>
      <c r="B305" s="124">
        <f t="shared" si="10"/>
        <v>291</v>
      </c>
      <c r="C305" s="127" t="s">
        <v>842</v>
      </c>
      <c r="D305" s="126" t="s">
        <v>843</v>
      </c>
      <c r="E305" s="127" t="s">
        <v>322</v>
      </c>
      <c r="F305" s="127" t="s">
        <v>428</v>
      </c>
      <c r="G305" s="127" t="s">
        <v>590</v>
      </c>
      <c r="H305" s="155">
        <v>230000120</v>
      </c>
      <c r="I305" s="132">
        <v>1</v>
      </c>
      <c r="J305" s="117">
        <v>0.03</v>
      </c>
    </row>
    <row r="306" spans="1:10" ht="28.8">
      <c r="A306" s="212" t="str">
        <f t="shared" si="9"/>
        <v>13372</v>
      </c>
      <c r="B306" s="124">
        <f t="shared" si="10"/>
        <v>292</v>
      </c>
      <c r="C306" s="127" t="s">
        <v>844</v>
      </c>
      <c r="D306" s="126" t="s">
        <v>845</v>
      </c>
      <c r="E306" s="127" t="s">
        <v>322</v>
      </c>
      <c r="F306" s="127" t="s">
        <v>428</v>
      </c>
      <c r="G306" s="127" t="s">
        <v>590</v>
      </c>
      <c r="H306" s="155">
        <v>230000120</v>
      </c>
      <c r="I306" s="132">
        <v>1</v>
      </c>
      <c r="J306" s="117">
        <v>0.03</v>
      </c>
    </row>
    <row r="307" spans="1:10" ht="28.8">
      <c r="A307" s="212" t="str">
        <f t="shared" si="9"/>
        <v>13373</v>
      </c>
      <c r="B307" s="124">
        <f t="shared" si="10"/>
        <v>293</v>
      </c>
      <c r="C307" s="127" t="s">
        <v>846</v>
      </c>
      <c r="D307" s="126" t="s">
        <v>847</v>
      </c>
      <c r="E307" s="127" t="s">
        <v>322</v>
      </c>
      <c r="F307" s="127" t="s">
        <v>428</v>
      </c>
      <c r="G307" s="127" t="s">
        <v>590</v>
      </c>
      <c r="H307" s="155">
        <v>230000120</v>
      </c>
      <c r="I307" s="132">
        <v>1</v>
      </c>
      <c r="J307" s="117">
        <v>0.03</v>
      </c>
    </row>
    <row r="308" spans="1:10">
      <c r="A308" s="212" t="str">
        <f t="shared" si="9"/>
        <v>13374</v>
      </c>
      <c r="B308" s="124">
        <f t="shared" si="10"/>
        <v>294</v>
      </c>
      <c r="C308" s="127" t="s">
        <v>848</v>
      </c>
      <c r="D308" s="126" t="s">
        <v>849</v>
      </c>
      <c r="E308" s="127" t="s">
        <v>322</v>
      </c>
      <c r="F308" s="127" t="s">
        <v>428</v>
      </c>
      <c r="G308" s="127" t="s">
        <v>590</v>
      </c>
      <c r="H308" s="155">
        <v>230000120</v>
      </c>
      <c r="I308" s="132">
        <v>1</v>
      </c>
      <c r="J308" s="117">
        <v>0.03</v>
      </c>
    </row>
    <row r="309" spans="1:10" ht="28.8">
      <c r="A309" s="212" t="str">
        <f t="shared" si="9"/>
        <v>13375</v>
      </c>
      <c r="B309" s="124">
        <f t="shared" si="10"/>
        <v>295</v>
      </c>
      <c r="C309" s="127" t="s">
        <v>850</v>
      </c>
      <c r="D309" s="126" t="s">
        <v>851</v>
      </c>
      <c r="E309" s="127" t="s">
        <v>322</v>
      </c>
      <c r="F309" s="127" t="s">
        <v>428</v>
      </c>
      <c r="G309" s="127" t="s">
        <v>590</v>
      </c>
      <c r="H309" s="155">
        <v>230000120</v>
      </c>
      <c r="I309" s="132">
        <v>1</v>
      </c>
      <c r="J309" s="117">
        <v>0.03</v>
      </c>
    </row>
    <row r="310" spans="1:10" ht="28.8">
      <c r="A310" s="212" t="str">
        <f t="shared" si="9"/>
        <v>13376</v>
      </c>
      <c r="B310" s="124">
        <f t="shared" si="10"/>
        <v>296</v>
      </c>
      <c r="C310" s="127" t="s">
        <v>852</v>
      </c>
      <c r="D310" s="126" t="s">
        <v>853</v>
      </c>
      <c r="E310" s="127" t="s">
        <v>322</v>
      </c>
      <c r="F310" s="127" t="s">
        <v>428</v>
      </c>
      <c r="G310" s="127" t="s">
        <v>590</v>
      </c>
      <c r="H310" s="155">
        <v>230000120</v>
      </c>
      <c r="I310" s="132">
        <v>1</v>
      </c>
      <c r="J310" s="117">
        <v>0.03</v>
      </c>
    </row>
    <row r="311" spans="1:10">
      <c r="A311" s="212" t="str">
        <f t="shared" si="9"/>
        <v>13377</v>
      </c>
      <c r="B311" s="124">
        <f t="shared" si="10"/>
        <v>297</v>
      </c>
      <c r="C311" s="127" t="s">
        <v>854</v>
      </c>
      <c r="D311" s="126" t="s">
        <v>855</v>
      </c>
      <c r="E311" s="127" t="s">
        <v>322</v>
      </c>
      <c r="F311" s="127" t="s">
        <v>428</v>
      </c>
      <c r="G311" s="127" t="s">
        <v>590</v>
      </c>
      <c r="H311" s="155">
        <v>230000120</v>
      </c>
      <c r="I311" s="132">
        <v>1</v>
      </c>
      <c r="J311" s="117">
        <v>0.03</v>
      </c>
    </row>
    <row r="312" spans="1:10">
      <c r="A312" s="212" t="str">
        <f t="shared" si="9"/>
        <v>13378</v>
      </c>
      <c r="B312" s="124">
        <f t="shared" si="10"/>
        <v>298</v>
      </c>
      <c r="C312" s="127" t="s">
        <v>856</v>
      </c>
      <c r="D312" s="126" t="s">
        <v>857</v>
      </c>
      <c r="E312" s="127" t="s">
        <v>322</v>
      </c>
      <c r="F312" s="127" t="s">
        <v>428</v>
      </c>
      <c r="G312" s="127" t="s">
        <v>590</v>
      </c>
      <c r="H312" s="155">
        <v>230000120</v>
      </c>
      <c r="I312" s="132">
        <v>1</v>
      </c>
      <c r="J312" s="117">
        <v>0.03</v>
      </c>
    </row>
    <row r="313" spans="1:10">
      <c r="A313" s="212" t="str">
        <f t="shared" si="9"/>
        <v>13379</v>
      </c>
      <c r="B313" s="124">
        <f t="shared" si="10"/>
        <v>299</v>
      </c>
      <c r="C313" s="127" t="s">
        <v>858</v>
      </c>
      <c r="D313" s="126" t="s">
        <v>859</v>
      </c>
      <c r="E313" s="127" t="s">
        <v>322</v>
      </c>
      <c r="F313" s="127" t="s">
        <v>428</v>
      </c>
      <c r="G313" s="127" t="s">
        <v>590</v>
      </c>
      <c r="H313" s="155">
        <v>230000120</v>
      </c>
      <c r="I313" s="132">
        <v>1</v>
      </c>
      <c r="J313" s="117">
        <v>0.03</v>
      </c>
    </row>
    <row r="314" spans="1:10">
      <c r="A314" s="212" t="str">
        <f t="shared" si="9"/>
        <v>13380</v>
      </c>
      <c r="B314" s="124">
        <f t="shared" si="10"/>
        <v>300</v>
      </c>
      <c r="C314" s="127" t="s">
        <v>860</v>
      </c>
      <c r="D314" s="126" t="s">
        <v>861</v>
      </c>
      <c r="E314" s="127" t="s">
        <v>322</v>
      </c>
      <c r="F314" s="127" t="s">
        <v>428</v>
      </c>
      <c r="G314" s="127" t="s">
        <v>590</v>
      </c>
      <c r="H314" s="155">
        <v>230000120</v>
      </c>
      <c r="I314" s="132">
        <v>1</v>
      </c>
      <c r="J314" s="117">
        <v>0.03</v>
      </c>
    </row>
    <row r="315" spans="1:10">
      <c r="A315" s="212" t="str">
        <f t="shared" si="9"/>
        <v>13381</v>
      </c>
      <c r="B315" s="124">
        <f t="shared" si="10"/>
        <v>301</v>
      </c>
      <c r="C315" s="127" t="s">
        <v>862</v>
      </c>
      <c r="D315" s="126" t="s">
        <v>863</v>
      </c>
      <c r="E315" s="127" t="s">
        <v>322</v>
      </c>
      <c r="F315" s="127" t="s">
        <v>428</v>
      </c>
      <c r="G315" s="127" t="s">
        <v>590</v>
      </c>
      <c r="H315" s="155">
        <v>230000120</v>
      </c>
      <c r="I315" s="132">
        <v>1</v>
      </c>
      <c r="J315" s="117">
        <v>0.03</v>
      </c>
    </row>
    <row r="316" spans="1:10" ht="28.8">
      <c r="A316" s="212" t="str">
        <f t="shared" si="9"/>
        <v>13382</v>
      </c>
      <c r="B316" s="124">
        <f t="shared" si="10"/>
        <v>302</v>
      </c>
      <c r="C316" s="127" t="s">
        <v>864</v>
      </c>
      <c r="D316" s="126" t="s">
        <v>865</v>
      </c>
      <c r="E316" s="127" t="s">
        <v>322</v>
      </c>
      <c r="F316" s="127" t="s">
        <v>428</v>
      </c>
      <c r="G316" s="127" t="s">
        <v>590</v>
      </c>
      <c r="H316" s="155">
        <v>230000120</v>
      </c>
      <c r="I316" s="132">
        <v>1</v>
      </c>
      <c r="J316" s="117">
        <v>0.03</v>
      </c>
    </row>
    <row r="317" spans="1:10" ht="28.8">
      <c r="A317" s="212" t="str">
        <f t="shared" si="9"/>
        <v>13383</v>
      </c>
      <c r="B317" s="124">
        <f t="shared" si="10"/>
        <v>303</v>
      </c>
      <c r="C317" s="127" t="s">
        <v>866</v>
      </c>
      <c r="D317" s="126" t="s">
        <v>867</v>
      </c>
      <c r="E317" s="127" t="s">
        <v>322</v>
      </c>
      <c r="F317" s="127" t="s">
        <v>428</v>
      </c>
      <c r="G317" s="127" t="s">
        <v>590</v>
      </c>
      <c r="H317" s="155">
        <v>230000120</v>
      </c>
      <c r="I317" s="132">
        <v>1</v>
      </c>
      <c r="J317" s="117">
        <v>0.03</v>
      </c>
    </row>
    <row r="318" spans="1:10" ht="28.8">
      <c r="A318" s="212" t="str">
        <f t="shared" si="9"/>
        <v>13384</v>
      </c>
      <c r="B318" s="124">
        <f t="shared" si="10"/>
        <v>304</v>
      </c>
      <c r="C318" s="127" t="s">
        <v>868</v>
      </c>
      <c r="D318" s="126" t="s">
        <v>869</v>
      </c>
      <c r="E318" s="127" t="s">
        <v>322</v>
      </c>
      <c r="F318" s="127" t="s">
        <v>428</v>
      </c>
      <c r="G318" s="127" t="s">
        <v>590</v>
      </c>
      <c r="H318" s="155">
        <v>230000120</v>
      </c>
      <c r="I318" s="132">
        <v>1</v>
      </c>
      <c r="J318" s="117">
        <v>0.03</v>
      </c>
    </row>
    <row r="319" spans="1:10" ht="28.8">
      <c r="A319" s="212" t="str">
        <f t="shared" si="9"/>
        <v>13385</v>
      </c>
      <c r="B319" s="124">
        <f t="shared" si="10"/>
        <v>305</v>
      </c>
      <c r="C319" s="127" t="s">
        <v>870</v>
      </c>
      <c r="D319" s="126" t="s">
        <v>871</v>
      </c>
      <c r="E319" s="127" t="s">
        <v>322</v>
      </c>
      <c r="F319" s="127" t="s">
        <v>428</v>
      </c>
      <c r="G319" s="127" t="s">
        <v>590</v>
      </c>
      <c r="H319" s="155">
        <v>230000120</v>
      </c>
      <c r="I319" s="132">
        <v>1</v>
      </c>
      <c r="J319" s="117">
        <v>0.03</v>
      </c>
    </row>
    <row r="320" spans="1:10">
      <c r="A320" s="212" t="str">
        <f t="shared" si="9"/>
        <v>13386</v>
      </c>
      <c r="B320" s="124">
        <f t="shared" si="10"/>
        <v>306</v>
      </c>
      <c r="C320" s="127" t="s">
        <v>872</v>
      </c>
      <c r="D320" s="126" t="s">
        <v>873</v>
      </c>
      <c r="E320" s="127" t="s">
        <v>322</v>
      </c>
      <c r="F320" s="127" t="s">
        <v>428</v>
      </c>
      <c r="G320" s="127" t="s">
        <v>590</v>
      </c>
      <c r="H320" s="155">
        <v>230000120</v>
      </c>
      <c r="I320" s="132">
        <v>1</v>
      </c>
      <c r="J320" s="117">
        <v>0.03</v>
      </c>
    </row>
    <row r="321" spans="1:10">
      <c r="A321" s="212" t="str">
        <f t="shared" si="9"/>
        <v>13387</v>
      </c>
      <c r="B321" s="124">
        <f t="shared" si="10"/>
        <v>307</v>
      </c>
      <c r="C321" s="127" t="s">
        <v>874</v>
      </c>
      <c r="D321" s="126" t="s">
        <v>875</v>
      </c>
      <c r="E321" s="127" t="s">
        <v>322</v>
      </c>
      <c r="F321" s="127" t="s">
        <v>428</v>
      </c>
      <c r="G321" s="127" t="s">
        <v>590</v>
      </c>
      <c r="H321" s="155">
        <v>230000120</v>
      </c>
      <c r="I321" s="132">
        <v>1</v>
      </c>
      <c r="J321" s="117">
        <v>0.03</v>
      </c>
    </row>
    <row r="322" spans="1:10">
      <c r="A322" s="212" t="str">
        <f t="shared" si="9"/>
        <v>13388</v>
      </c>
      <c r="B322" s="124">
        <f t="shared" si="10"/>
        <v>308</v>
      </c>
      <c r="C322" s="127" t="s">
        <v>876</v>
      </c>
      <c r="D322" s="126" t="s">
        <v>877</v>
      </c>
      <c r="E322" s="127" t="s">
        <v>322</v>
      </c>
      <c r="F322" s="127" t="s">
        <v>428</v>
      </c>
      <c r="G322" s="127" t="s">
        <v>590</v>
      </c>
      <c r="H322" s="155">
        <v>230000120</v>
      </c>
      <c r="I322" s="132">
        <v>1</v>
      </c>
      <c r="J322" s="117">
        <v>0.03</v>
      </c>
    </row>
    <row r="323" spans="1:10">
      <c r="A323" s="212" t="str">
        <f t="shared" si="9"/>
        <v>13389</v>
      </c>
      <c r="B323" s="124">
        <f t="shared" si="10"/>
        <v>309</v>
      </c>
      <c r="C323" s="127" t="s">
        <v>878</v>
      </c>
      <c r="D323" s="126" t="s">
        <v>879</v>
      </c>
      <c r="E323" s="127" t="s">
        <v>322</v>
      </c>
      <c r="F323" s="127" t="s">
        <v>428</v>
      </c>
      <c r="G323" s="127" t="s">
        <v>590</v>
      </c>
      <c r="H323" s="155">
        <v>230000120</v>
      </c>
      <c r="I323" s="132">
        <v>1</v>
      </c>
      <c r="J323" s="117">
        <v>0.03</v>
      </c>
    </row>
    <row r="324" spans="1:10">
      <c r="A324" s="212" t="str">
        <f t="shared" si="9"/>
        <v>13390</v>
      </c>
      <c r="B324" s="124">
        <f t="shared" si="10"/>
        <v>310</v>
      </c>
      <c r="C324" s="127" t="s">
        <v>880</v>
      </c>
      <c r="D324" s="126" t="s">
        <v>881</v>
      </c>
      <c r="E324" s="127" t="s">
        <v>322</v>
      </c>
      <c r="F324" s="127" t="s">
        <v>428</v>
      </c>
      <c r="G324" s="127" t="s">
        <v>590</v>
      </c>
      <c r="H324" s="155">
        <v>230000120</v>
      </c>
      <c r="I324" s="132">
        <v>1</v>
      </c>
      <c r="J324" s="117">
        <v>0.03</v>
      </c>
    </row>
    <row r="325" spans="1:10">
      <c r="A325" s="212" t="str">
        <f t="shared" si="9"/>
        <v>13391</v>
      </c>
      <c r="B325" s="124">
        <f t="shared" si="10"/>
        <v>311</v>
      </c>
      <c r="C325" s="127" t="s">
        <v>882</v>
      </c>
      <c r="D325" s="126" t="s">
        <v>883</v>
      </c>
      <c r="E325" s="127" t="s">
        <v>322</v>
      </c>
      <c r="F325" s="127" t="s">
        <v>428</v>
      </c>
      <c r="G325" s="127" t="s">
        <v>590</v>
      </c>
      <c r="H325" s="155">
        <v>230000120</v>
      </c>
      <c r="I325" s="132">
        <v>1</v>
      </c>
      <c r="J325" s="117">
        <v>0.03</v>
      </c>
    </row>
    <row r="326" spans="1:10" ht="28.8">
      <c r="A326" s="212" t="str">
        <f t="shared" si="9"/>
        <v>13392</v>
      </c>
      <c r="B326" s="124">
        <f t="shared" si="10"/>
        <v>312</v>
      </c>
      <c r="C326" s="127" t="s">
        <v>884</v>
      </c>
      <c r="D326" s="126" t="s">
        <v>885</v>
      </c>
      <c r="E326" s="127" t="s">
        <v>322</v>
      </c>
      <c r="F326" s="127" t="s">
        <v>428</v>
      </c>
      <c r="G326" s="127" t="s">
        <v>590</v>
      </c>
      <c r="H326" s="155">
        <v>230000120</v>
      </c>
      <c r="I326" s="132">
        <v>1</v>
      </c>
      <c r="J326" s="117">
        <v>0.03</v>
      </c>
    </row>
    <row r="327" spans="1:10">
      <c r="A327" s="212" t="str">
        <f t="shared" si="9"/>
        <v>13393</v>
      </c>
      <c r="B327" s="124">
        <f t="shared" si="10"/>
        <v>313</v>
      </c>
      <c r="C327" s="127" t="s">
        <v>886</v>
      </c>
      <c r="D327" s="126" t="s">
        <v>887</v>
      </c>
      <c r="E327" s="127" t="s">
        <v>322</v>
      </c>
      <c r="F327" s="127" t="s">
        <v>428</v>
      </c>
      <c r="G327" s="127" t="s">
        <v>590</v>
      </c>
      <c r="H327" s="155">
        <v>230000120</v>
      </c>
      <c r="I327" s="132">
        <v>1</v>
      </c>
      <c r="J327" s="117">
        <v>0.03</v>
      </c>
    </row>
    <row r="328" spans="1:10">
      <c r="A328" s="212" t="str">
        <f t="shared" si="9"/>
        <v>13394</v>
      </c>
      <c r="B328" s="124">
        <f t="shared" si="10"/>
        <v>314</v>
      </c>
      <c r="C328" s="127" t="s">
        <v>888</v>
      </c>
      <c r="D328" s="126" t="s">
        <v>889</v>
      </c>
      <c r="E328" s="127" t="s">
        <v>322</v>
      </c>
      <c r="F328" s="127" t="s">
        <v>428</v>
      </c>
      <c r="G328" s="127" t="s">
        <v>590</v>
      </c>
      <c r="H328" s="155">
        <v>230000120</v>
      </c>
      <c r="I328" s="132">
        <v>1</v>
      </c>
      <c r="J328" s="117">
        <v>0.03</v>
      </c>
    </row>
    <row r="329" spans="1:10">
      <c r="A329" s="212" t="str">
        <f t="shared" si="9"/>
        <v>13395</v>
      </c>
      <c r="B329" s="124">
        <f t="shared" si="10"/>
        <v>315</v>
      </c>
      <c r="C329" s="127" t="s">
        <v>890</v>
      </c>
      <c r="D329" s="126" t="s">
        <v>891</v>
      </c>
      <c r="E329" s="127" t="s">
        <v>322</v>
      </c>
      <c r="F329" s="127" t="s">
        <v>428</v>
      </c>
      <c r="G329" s="127" t="s">
        <v>590</v>
      </c>
      <c r="H329" s="155">
        <v>230000120</v>
      </c>
      <c r="I329" s="132">
        <v>1</v>
      </c>
      <c r="J329" s="117">
        <v>0.03</v>
      </c>
    </row>
    <row r="330" spans="1:10" ht="28.8">
      <c r="A330" s="212" t="str">
        <f t="shared" si="9"/>
        <v>13396</v>
      </c>
      <c r="B330" s="124">
        <f t="shared" si="10"/>
        <v>316</v>
      </c>
      <c r="C330" s="127" t="s">
        <v>892</v>
      </c>
      <c r="D330" s="126" t="s">
        <v>893</v>
      </c>
      <c r="E330" s="127" t="s">
        <v>322</v>
      </c>
      <c r="F330" s="127" t="s">
        <v>428</v>
      </c>
      <c r="G330" s="127" t="s">
        <v>590</v>
      </c>
      <c r="H330" s="155">
        <v>230000120</v>
      </c>
      <c r="I330" s="132">
        <v>1</v>
      </c>
      <c r="J330" s="117">
        <v>0.03</v>
      </c>
    </row>
    <row r="331" spans="1:10" ht="28.8">
      <c r="A331" s="212" t="str">
        <f t="shared" si="9"/>
        <v>13397</v>
      </c>
      <c r="B331" s="124">
        <f t="shared" si="10"/>
        <v>317</v>
      </c>
      <c r="C331" s="127" t="s">
        <v>894</v>
      </c>
      <c r="D331" s="126" t="s">
        <v>895</v>
      </c>
      <c r="E331" s="127" t="s">
        <v>322</v>
      </c>
      <c r="F331" s="127" t="s">
        <v>428</v>
      </c>
      <c r="G331" s="127" t="s">
        <v>590</v>
      </c>
      <c r="H331" s="155">
        <v>230000120</v>
      </c>
      <c r="I331" s="132">
        <v>1</v>
      </c>
      <c r="J331" s="117">
        <v>0.03</v>
      </c>
    </row>
    <row r="332" spans="1:10">
      <c r="A332" s="212" t="str">
        <f t="shared" ref="A332:A395" si="11">RIGHT(C332,5)</f>
        <v>13398</v>
      </c>
      <c r="B332" s="124">
        <f t="shared" si="10"/>
        <v>318</v>
      </c>
      <c r="C332" s="127" t="s">
        <v>896</v>
      </c>
      <c r="D332" s="126" t="s">
        <v>897</v>
      </c>
      <c r="E332" s="127" t="s">
        <v>322</v>
      </c>
      <c r="F332" s="127" t="s">
        <v>428</v>
      </c>
      <c r="G332" s="127" t="s">
        <v>590</v>
      </c>
      <c r="H332" s="155">
        <v>230000120</v>
      </c>
      <c r="I332" s="132">
        <v>1</v>
      </c>
      <c r="J332" s="117">
        <v>0.03</v>
      </c>
    </row>
    <row r="333" spans="1:10" ht="28.8">
      <c r="A333" s="212" t="str">
        <f t="shared" si="11"/>
        <v>13399</v>
      </c>
      <c r="B333" s="124">
        <f t="shared" si="10"/>
        <v>319</v>
      </c>
      <c r="C333" s="127" t="s">
        <v>898</v>
      </c>
      <c r="D333" s="126" t="s">
        <v>899</v>
      </c>
      <c r="E333" s="127" t="s">
        <v>322</v>
      </c>
      <c r="F333" s="127" t="s">
        <v>428</v>
      </c>
      <c r="G333" s="127" t="s">
        <v>590</v>
      </c>
      <c r="H333" s="155">
        <v>230000120</v>
      </c>
      <c r="I333" s="132">
        <v>1</v>
      </c>
      <c r="J333" s="117">
        <v>0.03</v>
      </c>
    </row>
    <row r="334" spans="1:10" ht="28.8">
      <c r="A334" s="212" t="str">
        <f t="shared" si="11"/>
        <v>13400</v>
      </c>
      <c r="B334" s="124">
        <f t="shared" si="10"/>
        <v>320</v>
      </c>
      <c r="C334" s="127" t="s">
        <v>900</v>
      </c>
      <c r="D334" s="126" t="s">
        <v>901</v>
      </c>
      <c r="E334" s="127" t="s">
        <v>322</v>
      </c>
      <c r="F334" s="127" t="s">
        <v>428</v>
      </c>
      <c r="G334" s="127" t="s">
        <v>590</v>
      </c>
      <c r="H334" s="155">
        <v>230000120</v>
      </c>
      <c r="I334" s="132">
        <v>1</v>
      </c>
      <c r="J334" s="117">
        <v>0.03</v>
      </c>
    </row>
    <row r="335" spans="1:10">
      <c r="A335" s="212" t="str">
        <f t="shared" si="11"/>
        <v>13401</v>
      </c>
      <c r="B335" s="124">
        <f t="shared" si="10"/>
        <v>321</v>
      </c>
      <c r="C335" s="127" t="s">
        <v>902</v>
      </c>
      <c r="D335" s="126" t="s">
        <v>903</v>
      </c>
      <c r="E335" s="127" t="s">
        <v>322</v>
      </c>
      <c r="F335" s="127" t="s">
        <v>428</v>
      </c>
      <c r="G335" s="127" t="s">
        <v>590</v>
      </c>
      <c r="H335" s="155">
        <v>230000120</v>
      </c>
      <c r="I335" s="132">
        <v>1</v>
      </c>
      <c r="J335" s="117">
        <v>0.03</v>
      </c>
    </row>
    <row r="336" spans="1:10">
      <c r="A336" s="212" t="str">
        <f t="shared" si="11"/>
        <v>13402</v>
      </c>
      <c r="B336" s="124">
        <f t="shared" si="10"/>
        <v>322</v>
      </c>
      <c r="C336" s="127" t="s">
        <v>904</v>
      </c>
      <c r="D336" s="126" t="s">
        <v>905</v>
      </c>
      <c r="E336" s="127" t="s">
        <v>322</v>
      </c>
      <c r="F336" s="127" t="s">
        <v>428</v>
      </c>
      <c r="G336" s="127" t="s">
        <v>590</v>
      </c>
      <c r="H336" s="155">
        <v>230000120</v>
      </c>
      <c r="I336" s="132">
        <v>1</v>
      </c>
      <c r="J336" s="117">
        <v>0.03</v>
      </c>
    </row>
    <row r="337" spans="1:10" ht="28.8">
      <c r="A337" s="212" t="str">
        <f t="shared" si="11"/>
        <v>13403</v>
      </c>
      <c r="B337" s="124">
        <f t="shared" si="10"/>
        <v>323</v>
      </c>
      <c r="C337" s="127" t="s">
        <v>906</v>
      </c>
      <c r="D337" s="126" t="s">
        <v>907</v>
      </c>
      <c r="E337" s="127" t="s">
        <v>322</v>
      </c>
      <c r="F337" s="127" t="s">
        <v>428</v>
      </c>
      <c r="G337" s="127" t="s">
        <v>590</v>
      </c>
      <c r="H337" s="155">
        <v>230000120</v>
      </c>
      <c r="I337" s="132">
        <v>1</v>
      </c>
      <c r="J337" s="117">
        <v>0.03</v>
      </c>
    </row>
    <row r="338" spans="1:10">
      <c r="A338" s="212" t="str">
        <f t="shared" si="11"/>
        <v>13404</v>
      </c>
      <c r="B338" s="124">
        <f t="shared" si="10"/>
        <v>324</v>
      </c>
      <c r="C338" s="127" t="s">
        <v>908</v>
      </c>
      <c r="D338" s="126" t="s">
        <v>909</v>
      </c>
      <c r="E338" s="127" t="s">
        <v>322</v>
      </c>
      <c r="F338" s="127" t="s">
        <v>428</v>
      </c>
      <c r="G338" s="127" t="s">
        <v>590</v>
      </c>
      <c r="H338" s="155">
        <v>230000120</v>
      </c>
      <c r="I338" s="132">
        <v>1</v>
      </c>
      <c r="J338" s="117">
        <v>0.03</v>
      </c>
    </row>
    <row r="339" spans="1:10">
      <c r="A339" s="212" t="str">
        <f t="shared" si="11"/>
        <v>13406</v>
      </c>
      <c r="B339" s="124">
        <f t="shared" si="10"/>
        <v>325</v>
      </c>
      <c r="C339" s="127" t="s">
        <v>910</v>
      </c>
      <c r="D339" s="126" t="s">
        <v>911</v>
      </c>
      <c r="E339" s="127" t="s">
        <v>322</v>
      </c>
      <c r="F339" s="127" t="s">
        <v>428</v>
      </c>
      <c r="G339" s="127" t="s">
        <v>590</v>
      </c>
      <c r="H339" s="155">
        <v>230000120</v>
      </c>
      <c r="I339" s="132">
        <v>1</v>
      </c>
      <c r="J339" s="117">
        <v>0.03</v>
      </c>
    </row>
    <row r="340" spans="1:10">
      <c r="A340" s="212" t="str">
        <f t="shared" si="11"/>
        <v>13407</v>
      </c>
      <c r="B340" s="124">
        <f t="shared" si="10"/>
        <v>326</v>
      </c>
      <c r="C340" s="127" t="s">
        <v>912</v>
      </c>
      <c r="D340" s="126" t="s">
        <v>913</v>
      </c>
      <c r="E340" s="127" t="s">
        <v>322</v>
      </c>
      <c r="F340" s="127" t="s">
        <v>428</v>
      </c>
      <c r="G340" s="127" t="s">
        <v>590</v>
      </c>
      <c r="H340" s="155">
        <v>230000120</v>
      </c>
      <c r="I340" s="132">
        <v>1</v>
      </c>
      <c r="J340" s="117">
        <v>0.03</v>
      </c>
    </row>
    <row r="341" spans="1:10" ht="28.8">
      <c r="A341" s="212" t="str">
        <f t="shared" si="11"/>
        <v>13408</v>
      </c>
      <c r="B341" s="124">
        <f t="shared" si="10"/>
        <v>327</v>
      </c>
      <c r="C341" s="127" t="s">
        <v>914</v>
      </c>
      <c r="D341" s="126" t="s">
        <v>915</v>
      </c>
      <c r="E341" s="127" t="s">
        <v>322</v>
      </c>
      <c r="F341" s="127" t="s">
        <v>428</v>
      </c>
      <c r="G341" s="127" t="s">
        <v>590</v>
      </c>
      <c r="H341" s="155">
        <v>230000120</v>
      </c>
      <c r="I341" s="132">
        <v>1</v>
      </c>
      <c r="J341" s="117">
        <v>0.03</v>
      </c>
    </row>
    <row r="342" spans="1:10">
      <c r="A342" s="212" t="str">
        <f t="shared" si="11"/>
        <v>13409</v>
      </c>
      <c r="B342" s="124">
        <f t="shared" si="10"/>
        <v>328</v>
      </c>
      <c r="C342" s="127" t="s">
        <v>916</v>
      </c>
      <c r="D342" s="126" t="s">
        <v>917</v>
      </c>
      <c r="E342" s="127" t="s">
        <v>322</v>
      </c>
      <c r="F342" s="127" t="s">
        <v>428</v>
      </c>
      <c r="G342" s="127" t="s">
        <v>590</v>
      </c>
      <c r="H342" s="155">
        <v>230000120</v>
      </c>
      <c r="I342" s="132">
        <v>1</v>
      </c>
      <c r="J342" s="117">
        <v>0.03</v>
      </c>
    </row>
    <row r="343" spans="1:10">
      <c r="A343" s="212" t="str">
        <f t="shared" si="11"/>
        <v>13410</v>
      </c>
      <c r="B343" s="124">
        <f t="shared" si="10"/>
        <v>329</v>
      </c>
      <c r="C343" s="127" t="s">
        <v>918</v>
      </c>
      <c r="D343" s="126" t="s">
        <v>919</v>
      </c>
      <c r="E343" s="127" t="s">
        <v>322</v>
      </c>
      <c r="F343" s="127" t="s">
        <v>428</v>
      </c>
      <c r="G343" s="127" t="s">
        <v>590</v>
      </c>
      <c r="H343" s="155">
        <v>230000120</v>
      </c>
      <c r="I343" s="132">
        <v>1</v>
      </c>
      <c r="J343" s="117">
        <v>0.03</v>
      </c>
    </row>
    <row r="344" spans="1:10">
      <c r="A344" s="212" t="str">
        <f t="shared" si="11"/>
        <v>13411</v>
      </c>
      <c r="B344" s="124">
        <f t="shared" si="10"/>
        <v>330</v>
      </c>
      <c r="C344" s="127" t="s">
        <v>920</v>
      </c>
      <c r="D344" s="126" t="s">
        <v>921</v>
      </c>
      <c r="E344" s="127" t="s">
        <v>322</v>
      </c>
      <c r="F344" s="127" t="s">
        <v>428</v>
      </c>
      <c r="G344" s="127" t="s">
        <v>590</v>
      </c>
      <c r="H344" s="155">
        <v>230000120</v>
      </c>
      <c r="I344" s="132">
        <v>1</v>
      </c>
      <c r="J344" s="117">
        <v>0.03</v>
      </c>
    </row>
    <row r="345" spans="1:10">
      <c r="A345" s="212" t="str">
        <f t="shared" si="11"/>
        <v>13412</v>
      </c>
      <c r="B345" s="124">
        <f t="shared" si="10"/>
        <v>331</v>
      </c>
      <c r="C345" s="127" t="s">
        <v>922</v>
      </c>
      <c r="D345" s="126" t="s">
        <v>923</v>
      </c>
      <c r="E345" s="127" t="s">
        <v>322</v>
      </c>
      <c r="F345" s="127" t="s">
        <v>428</v>
      </c>
      <c r="G345" s="127" t="s">
        <v>590</v>
      </c>
      <c r="H345" s="155">
        <v>230000120</v>
      </c>
      <c r="I345" s="132">
        <v>1</v>
      </c>
      <c r="J345" s="117">
        <v>0.03</v>
      </c>
    </row>
    <row r="346" spans="1:10">
      <c r="A346" s="212" t="str">
        <f t="shared" si="11"/>
        <v>13413</v>
      </c>
      <c r="B346" s="124">
        <f t="shared" si="10"/>
        <v>332</v>
      </c>
      <c r="C346" s="127" t="s">
        <v>924</v>
      </c>
      <c r="D346" s="126" t="s">
        <v>925</v>
      </c>
      <c r="E346" s="127" t="s">
        <v>322</v>
      </c>
      <c r="F346" s="127" t="s">
        <v>428</v>
      </c>
      <c r="G346" s="127" t="s">
        <v>590</v>
      </c>
      <c r="H346" s="155">
        <v>230000120</v>
      </c>
      <c r="I346" s="132">
        <v>1</v>
      </c>
      <c r="J346" s="117">
        <v>0.03</v>
      </c>
    </row>
    <row r="347" spans="1:10">
      <c r="A347" s="212" t="str">
        <f t="shared" si="11"/>
        <v>13414</v>
      </c>
      <c r="B347" s="124">
        <f t="shared" si="10"/>
        <v>333</v>
      </c>
      <c r="C347" s="127" t="s">
        <v>926</v>
      </c>
      <c r="D347" s="126" t="s">
        <v>927</v>
      </c>
      <c r="E347" s="127" t="s">
        <v>322</v>
      </c>
      <c r="F347" s="127" t="s">
        <v>428</v>
      </c>
      <c r="G347" s="127" t="s">
        <v>590</v>
      </c>
      <c r="H347" s="155">
        <v>230000120</v>
      </c>
      <c r="I347" s="132">
        <v>1</v>
      </c>
      <c r="J347" s="117">
        <v>0.03</v>
      </c>
    </row>
    <row r="348" spans="1:10">
      <c r="A348" s="212" t="str">
        <f t="shared" si="11"/>
        <v>13415</v>
      </c>
      <c r="B348" s="124">
        <f t="shared" si="10"/>
        <v>334</v>
      </c>
      <c r="C348" s="127" t="s">
        <v>928</v>
      </c>
      <c r="D348" s="126" t="s">
        <v>929</v>
      </c>
      <c r="E348" s="127" t="s">
        <v>322</v>
      </c>
      <c r="F348" s="127" t="s">
        <v>428</v>
      </c>
      <c r="G348" s="127" t="s">
        <v>590</v>
      </c>
      <c r="H348" s="155">
        <v>230000120</v>
      </c>
      <c r="I348" s="132">
        <v>1</v>
      </c>
      <c r="J348" s="117">
        <v>0.03</v>
      </c>
    </row>
    <row r="349" spans="1:10" ht="28.8">
      <c r="A349" s="212" t="str">
        <f t="shared" si="11"/>
        <v>13416</v>
      </c>
      <c r="B349" s="124">
        <f t="shared" si="10"/>
        <v>335</v>
      </c>
      <c r="C349" s="127" t="s">
        <v>930</v>
      </c>
      <c r="D349" s="126" t="s">
        <v>931</v>
      </c>
      <c r="E349" s="127" t="s">
        <v>322</v>
      </c>
      <c r="F349" s="127" t="s">
        <v>428</v>
      </c>
      <c r="G349" s="127" t="s">
        <v>590</v>
      </c>
      <c r="H349" s="155">
        <v>230000120</v>
      </c>
      <c r="I349" s="132">
        <v>1</v>
      </c>
      <c r="J349" s="117">
        <v>0.03</v>
      </c>
    </row>
    <row r="350" spans="1:10">
      <c r="A350" s="212" t="str">
        <f t="shared" si="11"/>
        <v>13417</v>
      </c>
      <c r="B350" s="124">
        <f t="shared" si="10"/>
        <v>336</v>
      </c>
      <c r="C350" s="127" t="s">
        <v>932</v>
      </c>
      <c r="D350" s="126" t="s">
        <v>933</v>
      </c>
      <c r="E350" s="127" t="s">
        <v>322</v>
      </c>
      <c r="F350" s="127" t="s">
        <v>428</v>
      </c>
      <c r="G350" s="127" t="s">
        <v>590</v>
      </c>
      <c r="H350" s="155">
        <v>230000120</v>
      </c>
      <c r="I350" s="132">
        <v>1</v>
      </c>
      <c r="J350" s="117">
        <v>0.03</v>
      </c>
    </row>
    <row r="351" spans="1:10">
      <c r="A351" s="212" t="str">
        <f t="shared" si="11"/>
        <v>13418</v>
      </c>
      <c r="B351" s="124">
        <f t="shared" si="10"/>
        <v>337</v>
      </c>
      <c r="C351" s="127" t="s">
        <v>934</v>
      </c>
      <c r="D351" s="126" t="s">
        <v>935</v>
      </c>
      <c r="E351" s="127" t="s">
        <v>322</v>
      </c>
      <c r="F351" s="127" t="s">
        <v>428</v>
      </c>
      <c r="G351" s="127" t="s">
        <v>590</v>
      </c>
      <c r="H351" s="155">
        <v>230000120</v>
      </c>
      <c r="I351" s="132">
        <v>1</v>
      </c>
      <c r="J351" s="117">
        <v>0.03</v>
      </c>
    </row>
    <row r="352" spans="1:10">
      <c r="A352" s="212" t="str">
        <f t="shared" si="11"/>
        <v>13419</v>
      </c>
      <c r="B352" s="124">
        <f t="shared" si="10"/>
        <v>338</v>
      </c>
      <c r="C352" s="127" t="s">
        <v>936</v>
      </c>
      <c r="D352" s="126" t="s">
        <v>937</v>
      </c>
      <c r="E352" s="127" t="s">
        <v>322</v>
      </c>
      <c r="F352" s="127" t="s">
        <v>428</v>
      </c>
      <c r="G352" s="127" t="s">
        <v>590</v>
      </c>
      <c r="H352" s="155">
        <v>230000120</v>
      </c>
      <c r="I352" s="132">
        <v>1</v>
      </c>
      <c r="J352" s="117">
        <v>0.03</v>
      </c>
    </row>
    <row r="353" spans="1:10">
      <c r="A353" s="212" t="str">
        <f t="shared" si="11"/>
        <v>13420</v>
      </c>
      <c r="B353" s="124">
        <f t="shared" si="10"/>
        <v>339</v>
      </c>
      <c r="C353" s="127" t="s">
        <v>938</v>
      </c>
      <c r="D353" s="126" t="s">
        <v>939</v>
      </c>
      <c r="E353" s="127" t="s">
        <v>322</v>
      </c>
      <c r="F353" s="127" t="s">
        <v>428</v>
      </c>
      <c r="G353" s="127" t="s">
        <v>590</v>
      </c>
      <c r="H353" s="155">
        <v>230000120</v>
      </c>
      <c r="I353" s="132">
        <v>1</v>
      </c>
      <c r="J353" s="117">
        <v>0.03</v>
      </c>
    </row>
    <row r="354" spans="1:10">
      <c r="A354" s="212" t="str">
        <f t="shared" si="11"/>
        <v>13421</v>
      </c>
      <c r="B354" s="124">
        <f t="shared" si="10"/>
        <v>340</v>
      </c>
      <c r="C354" s="127" t="s">
        <v>940</v>
      </c>
      <c r="D354" s="126" t="s">
        <v>941</v>
      </c>
      <c r="E354" s="127" t="s">
        <v>322</v>
      </c>
      <c r="F354" s="127" t="s">
        <v>428</v>
      </c>
      <c r="G354" s="127" t="s">
        <v>590</v>
      </c>
      <c r="H354" s="155">
        <v>230000120</v>
      </c>
      <c r="I354" s="132">
        <v>1</v>
      </c>
      <c r="J354" s="117">
        <v>0.03</v>
      </c>
    </row>
    <row r="355" spans="1:10">
      <c r="A355" s="212" t="str">
        <f t="shared" si="11"/>
        <v>13422</v>
      </c>
      <c r="B355" s="124">
        <f t="shared" si="10"/>
        <v>341</v>
      </c>
      <c r="C355" s="127" t="s">
        <v>942</v>
      </c>
      <c r="D355" s="126" t="s">
        <v>943</v>
      </c>
      <c r="E355" s="127" t="s">
        <v>322</v>
      </c>
      <c r="F355" s="127" t="s">
        <v>428</v>
      </c>
      <c r="G355" s="127" t="s">
        <v>590</v>
      </c>
      <c r="H355" s="155">
        <v>230000120</v>
      </c>
      <c r="I355" s="132">
        <v>1</v>
      </c>
      <c r="J355" s="117">
        <v>0.03</v>
      </c>
    </row>
    <row r="356" spans="1:10">
      <c r="A356" s="212" t="str">
        <f t="shared" si="11"/>
        <v>13423</v>
      </c>
      <c r="B356" s="124">
        <f t="shared" si="10"/>
        <v>342</v>
      </c>
      <c r="C356" s="127" t="s">
        <v>944</v>
      </c>
      <c r="D356" s="126" t="s">
        <v>945</v>
      </c>
      <c r="E356" s="127" t="s">
        <v>322</v>
      </c>
      <c r="F356" s="127" t="s">
        <v>428</v>
      </c>
      <c r="G356" s="127" t="s">
        <v>590</v>
      </c>
      <c r="H356" s="155">
        <v>230000120</v>
      </c>
      <c r="I356" s="132">
        <v>1</v>
      </c>
      <c r="J356" s="117">
        <v>0.03</v>
      </c>
    </row>
    <row r="357" spans="1:10" ht="28.8">
      <c r="A357" s="212" t="str">
        <f t="shared" si="11"/>
        <v>13424</v>
      </c>
      <c r="B357" s="124">
        <f t="shared" si="10"/>
        <v>343</v>
      </c>
      <c r="C357" s="127" t="s">
        <v>946</v>
      </c>
      <c r="D357" s="126" t="s">
        <v>947</v>
      </c>
      <c r="E357" s="127" t="s">
        <v>322</v>
      </c>
      <c r="F357" s="127" t="s">
        <v>428</v>
      </c>
      <c r="G357" s="127" t="s">
        <v>590</v>
      </c>
      <c r="H357" s="155">
        <v>230000120</v>
      </c>
      <c r="I357" s="132">
        <v>1</v>
      </c>
      <c r="J357" s="117">
        <v>0.03</v>
      </c>
    </row>
    <row r="358" spans="1:10">
      <c r="A358" s="212" t="str">
        <f t="shared" si="11"/>
        <v>13425</v>
      </c>
      <c r="B358" s="124">
        <f t="shared" ref="B358:B421" si="12">B357+1</f>
        <v>344</v>
      </c>
      <c r="C358" s="127" t="s">
        <v>948</v>
      </c>
      <c r="D358" s="126" t="s">
        <v>949</v>
      </c>
      <c r="E358" s="127" t="s">
        <v>322</v>
      </c>
      <c r="F358" s="127" t="s">
        <v>428</v>
      </c>
      <c r="G358" s="127" t="s">
        <v>590</v>
      </c>
      <c r="H358" s="155">
        <v>230000120</v>
      </c>
      <c r="I358" s="132">
        <v>1</v>
      </c>
      <c r="J358" s="117">
        <v>0.03</v>
      </c>
    </row>
    <row r="359" spans="1:10" ht="28.8">
      <c r="A359" s="212" t="str">
        <f t="shared" si="11"/>
        <v>13426</v>
      </c>
      <c r="B359" s="124">
        <f t="shared" si="12"/>
        <v>345</v>
      </c>
      <c r="C359" s="127" t="s">
        <v>950</v>
      </c>
      <c r="D359" s="126" t="s">
        <v>951</v>
      </c>
      <c r="E359" s="127" t="s">
        <v>322</v>
      </c>
      <c r="F359" s="127" t="s">
        <v>428</v>
      </c>
      <c r="G359" s="127" t="s">
        <v>590</v>
      </c>
      <c r="H359" s="155">
        <v>230000120</v>
      </c>
      <c r="I359" s="132">
        <v>1</v>
      </c>
      <c r="J359" s="117">
        <v>0.03</v>
      </c>
    </row>
    <row r="360" spans="1:10">
      <c r="A360" s="212" t="str">
        <f t="shared" si="11"/>
        <v>13427</v>
      </c>
      <c r="B360" s="124">
        <f t="shared" si="12"/>
        <v>346</v>
      </c>
      <c r="C360" s="127" t="s">
        <v>952</v>
      </c>
      <c r="D360" s="126" t="s">
        <v>953</v>
      </c>
      <c r="E360" s="127" t="s">
        <v>322</v>
      </c>
      <c r="F360" s="127" t="s">
        <v>428</v>
      </c>
      <c r="G360" s="127" t="s">
        <v>590</v>
      </c>
      <c r="H360" s="155">
        <v>230000120</v>
      </c>
      <c r="I360" s="132">
        <v>1</v>
      </c>
      <c r="J360" s="117">
        <v>0.03</v>
      </c>
    </row>
    <row r="361" spans="1:10" ht="28.8">
      <c r="A361" s="212" t="str">
        <f t="shared" si="11"/>
        <v>13429</v>
      </c>
      <c r="B361" s="124">
        <f t="shared" si="12"/>
        <v>347</v>
      </c>
      <c r="C361" s="127" t="s">
        <v>954</v>
      </c>
      <c r="D361" s="126" t="s">
        <v>955</v>
      </c>
      <c r="E361" s="127" t="s">
        <v>322</v>
      </c>
      <c r="F361" s="127" t="s">
        <v>428</v>
      </c>
      <c r="G361" s="127" t="s">
        <v>590</v>
      </c>
      <c r="H361" s="155">
        <v>230000120</v>
      </c>
      <c r="I361" s="132">
        <v>1</v>
      </c>
      <c r="J361" s="117">
        <v>0.03</v>
      </c>
    </row>
    <row r="362" spans="1:10">
      <c r="A362" s="212" t="str">
        <f t="shared" si="11"/>
        <v>13430</v>
      </c>
      <c r="B362" s="124">
        <f t="shared" si="12"/>
        <v>348</v>
      </c>
      <c r="C362" s="127" t="s">
        <v>956</v>
      </c>
      <c r="D362" s="126" t="s">
        <v>957</v>
      </c>
      <c r="E362" s="127" t="s">
        <v>322</v>
      </c>
      <c r="F362" s="127" t="s">
        <v>428</v>
      </c>
      <c r="G362" s="127" t="s">
        <v>590</v>
      </c>
      <c r="H362" s="155">
        <v>230000120</v>
      </c>
      <c r="I362" s="132">
        <v>1</v>
      </c>
      <c r="J362" s="117">
        <v>0.03</v>
      </c>
    </row>
    <row r="363" spans="1:10">
      <c r="A363" s="212" t="str">
        <f t="shared" si="11"/>
        <v>13431</v>
      </c>
      <c r="B363" s="124">
        <f t="shared" si="12"/>
        <v>349</v>
      </c>
      <c r="C363" s="127" t="s">
        <v>958</v>
      </c>
      <c r="D363" s="126" t="s">
        <v>959</v>
      </c>
      <c r="E363" s="127" t="s">
        <v>322</v>
      </c>
      <c r="F363" s="127" t="s">
        <v>428</v>
      </c>
      <c r="G363" s="127" t="s">
        <v>590</v>
      </c>
      <c r="H363" s="155">
        <v>230000120</v>
      </c>
      <c r="I363" s="132">
        <v>1</v>
      </c>
      <c r="J363" s="117">
        <v>0.03</v>
      </c>
    </row>
    <row r="364" spans="1:10" ht="28.8">
      <c r="A364" s="212" t="str">
        <f t="shared" si="11"/>
        <v>13432</v>
      </c>
      <c r="B364" s="124">
        <f t="shared" si="12"/>
        <v>350</v>
      </c>
      <c r="C364" s="127" t="s">
        <v>960</v>
      </c>
      <c r="D364" s="126" t="s">
        <v>961</v>
      </c>
      <c r="E364" s="127" t="s">
        <v>322</v>
      </c>
      <c r="F364" s="127" t="s">
        <v>428</v>
      </c>
      <c r="G364" s="127" t="s">
        <v>590</v>
      </c>
      <c r="H364" s="155">
        <v>230000120</v>
      </c>
      <c r="I364" s="132">
        <v>1</v>
      </c>
      <c r="J364" s="117">
        <v>0.03</v>
      </c>
    </row>
    <row r="365" spans="1:10">
      <c r="A365" s="212" t="str">
        <f t="shared" si="11"/>
        <v>13433</v>
      </c>
      <c r="B365" s="124">
        <f t="shared" si="12"/>
        <v>351</v>
      </c>
      <c r="C365" s="127" t="s">
        <v>962</v>
      </c>
      <c r="D365" s="126" t="s">
        <v>963</v>
      </c>
      <c r="E365" s="127" t="s">
        <v>322</v>
      </c>
      <c r="F365" s="127" t="s">
        <v>428</v>
      </c>
      <c r="G365" s="127" t="s">
        <v>590</v>
      </c>
      <c r="H365" s="155">
        <v>230000120</v>
      </c>
      <c r="I365" s="132">
        <v>1</v>
      </c>
      <c r="J365" s="117">
        <v>0.03</v>
      </c>
    </row>
    <row r="366" spans="1:10">
      <c r="A366" s="212" t="str">
        <f t="shared" si="11"/>
        <v>13434</v>
      </c>
      <c r="B366" s="124">
        <f t="shared" si="12"/>
        <v>352</v>
      </c>
      <c r="C366" s="127" t="s">
        <v>964</v>
      </c>
      <c r="D366" s="126" t="s">
        <v>965</v>
      </c>
      <c r="E366" s="127" t="s">
        <v>322</v>
      </c>
      <c r="F366" s="127" t="s">
        <v>428</v>
      </c>
      <c r="G366" s="127" t="s">
        <v>590</v>
      </c>
      <c r="H366" s="155">
        <v>230000120</v>
      </c>
      <c r="I366" s="132">
        <v>1</v>
      </c>
      <c r="J366" s="117">
        <v>0.03</v>
      </c>
    </row>
    <row r="367" spans="1:10" ht="28.8">
      <c r="A367" s="212" t="str">
        <f t="shared" si="11"/>
        <v>13435</v>
      </c>
      <c r="B367" s="124">
        <f t="shared" si="12"/>
        <v>353</v>
      </c>
      <c r="C367" s="127" t="s">
        <v>966</v>
      </c>
      <c r="D367" s="126" t="s">
        <v>967</v>
      </c>
      <c r="E367" s="127" t="s">
        <v>322</v>
      </c>
      <c r="F367" s="127" t="s">
        <v>428</v>
      </c>
      <c r="G367" s="127" t="s">
        <v>590</v>
      </c>
      <c r="H367" s="155">
        <v>230000120</v>
      </c>
      <c r="I367" s="132">
        <v>1</v>
      </c>
      <c r="J367" s="117">
        <v>0.03</v>
      </c>
    </row>
    <row r="368" spans="1:10" ht="28.8">
      <c r="A368" s="212" t="str">
        <f t="shared" si="11"/>
        <v>13436</v>
      </c>
      <c r="B368" s="124">
        <f t="shared" si="12"/>
        <v>354</v>
      </c>
      <c r="C368" s="127" t="s">
        <v>968</v>
      </c>
      <c r="D368" s="126" t="s">
        <v>969</v>
      </c>
      <c r="E368" s="127" t="s">
        <v>322</v>
      </c>
      <c r="F368" s="127" t="s">
        <v>428</v>
      </c>
      <c r="G368" s="127" t="s">
        <v>590</v>
      </c>
      <c r="H368" s="155">
        <v>230000120</v>
      </c>
      <c r="I368" s="132">
        <v>1</v>
      </c>
      <c r="J368" s="117">
        <v>0.03</v>
      </c>
    </row>
    <row r="369" spans="1:10" ht="28.8">
      <c r="A369" s="212" t="str">
        <f t="shared" si="11"/>
        <v>13437</v>
      </c>
      <c r="B369" s="124">
        <f t="shared" si="12"/>
        <v>355</v>
      </c>
      <c r="C369" s="127" t="s">
        <v>970</v>
      </c>
      <c r="D369" s="126" t="s">
        <v>971</v>
      </c>
      <c r="E369" s="127" t="s">
        <v>322</v>
      </c>
      <c r="F369" s="127" t="s">
        <v>428</v>
      </c>
      <c r="G369" s="127" t="s">
        <v>590</v>
      </c>
      <c r="H369" s="155">
        <v>230000120</v>
      </c>
      <c r="I369" s="132">
        <v>1</v>
      </c>
      <c r="J369" s="117">
        <v>0.03</v>
      </c>
    </row>
    <row r="370" spans="1:10">
      <c r="A370" s="212" t="str">
        <f t="shared" si="11"/>
        <v>13438</v>
      </c>
      <c r="B370" s="124">
        <f t="shared" si="12"/>
        <v>356</v>
      </c>
      <c r="C370" s="127" t="s">
        <v>972</v>
      </c>
      <c r="D370" s="126" t="s">
        <v>973</v>
      </c>
      <c r="E370" s="127" t="s">
        <v>322</v>
      </c>
      <c r="F370" s="127" t="s">
        <v>428</v>
      </c>
      <c r="G370" s="127" t="s">
        <v>590</v>
      </c>
      <c r="H370" s="155">
        <v>230000120</v>
      </c>
      <c r="I370" s="132">
        <v>1</v>
      </c>
      <c r="J370" s="117">
        <v>0.03</v>
      </c>
    </row>
    <row r="371" spans="1:10" ht="28.8">
      <c r="A371" s="212" t="str">
        <f t="shared" si="11"/>
        <v>13439</v>
      </c>
      <c r="B371" s="124">
        <f t="shared" si="12"/>
        <v>357</v>
      </c>
      <c r="C371" s="127" t="s">
        <v>974</v>
      </c>
      <c r="D371" s="126" t="s">
        <v>975</v>
      </c>
      <c r="E371" s="127" t="s">
        <v>322</v>
      </c>
      <c r="F371" s="127" t="s">
        <v>428</v>
      </c>
      <c r="G371" s="127" t="s">
        <v>590</v>
      </c>
      <c r="H371" s="155">
        <v>230000120</v>
      </c>
      <c r="I371" s="132">
        <v>1</v>
      </c>
      <c r="J371" s="117">
        <v>0.03</v>
      </c>
    </row>
    <row r="372" spans="1:10">
      <c r="A372" s="212" t="str">
        <f t="shared" si="11"/>
        <v>13440</v>
      </c>
      <c r="B372" s="124">
        <f t="shared" si="12"/>
        <v>358</v>
      </c>
      <c r="C372" s="127" t="s">
        <v>976</v>
      </c>
      <c r="D372" s="126" t="s">
        <v>977</v>
      </c>
      <c r="E372" s="127" t="s">
        <v>322</v>
      </c>
      <c r="F372" s="127" t="s">
        <v>428</v>
      </c>
      <c r="G372" s="127" t="s">
        <v>590</v>
      </c>
      <c r="H372" s="155">
        <v>230000120</v>
      </c>
      <c r="I372" s="132">
        <v>1</v>
      </c>
      <c r="J372" s="117">
        <v>0.03</v>
      </c>
    </row>
    <row r="373" spans="1:10">
      <c r="A373" s="212" t="str">
        <f t="shared" si="11"/>
        <v>13441</v>
      </c>
      <c r="B373" s="124">
        <f t="shared" si="12"/>
        <v>359</v>
      </c>
      <c r="C373" s="127" t="s">
        <v>978</v>
      </c>
      <c r="D373" s="126" t="s">
        <v>979</v>
      </c>
      <c r="E373" s="127" t="s">
        <v>322</v>
      </c>
      <c r="F373" s="127" t="s">
        <v>428</v>
      </c>
      <c r="G373" s="127" t="s">
        <v>590</v>
      </c>
      <c r="H373" s="155">
        <v>230000120</v>
      </c>
      <c r="I373" s="132">
        <v>1</v>
      </c>
      <c r="J373" s="117">
        <v>0.03</v>
      </c>
    </row>
    <row r="374" spans="1:10" ht="28.8">
      <c r="A374" s="212" t="str">
        <f t="shared" si="11"/>
        <v>13442</v>
      </c>
      <c r="B374" s="124">
        <f t="shared" si="12"/>
        <v>360</v>
      </c>
      <c r="C374" s="127" t="s">
        <v>980</v>
      </c>
      <c r="D374" s="126" t="s">
        <v>981</v>
      </c>
      <c r="E374" s="127" t="s">
        <v>322</v>
      </c>
      <c r="F374" s="127" t="s">
        <v>428</v>
      </c>
      <c r="G374" s="127" t="s">
        <v>590</v>
      </c>
      <c r="H374" s="155">
        <v>230000120</v>
      </c>
      <c r="I374" s="132">
        <v>1</v>
      </c>
      <c r="J374" s="117">
        <v>0.03</v>
      </c>
    </row>
    <row r="375" spans="1:10" ht="28.8">
      <c r="A375" s="212" t="str">
        <f t="shared" si="11"/>
        <v>13443</v>
      </c>
      <c r="B375" s="124">
        <f t="shared" si="12"/>
        <v>361</v>
      </c>
      <c r="C375" s="127" t="s">
        <v>982</v>
      </c>
      <c r="D375" s="126" t="s">
        <v>983</v>
      </c>
      <c r="E375" s="127" t="s">
        <v>322</v>
      </c>
      <c r="F375" s="127" t="s">
        <v>428</v>
      </c>
      <c r="G375" s="127" t="s">
        <v>590</v>
      </c>
      <c r="H375" s="155">
        <v>230000120</v>
      </c>
      <c r="I375" s="132">
        <v>1</v>
      </c>
      <c r="J375" s="117">
        <v>0.03</v>
      </c>
    </row>
    <row r="376" spans="1:10">
      <c r="A376" s="212" t="str">
        <f t="shared" si="11"/>
        <v>13444</v>
      </c>
      <c r="B376" s="124">
        <f t="shared" si="12"/>
        <v>362</v>
      </c>
      <c r="C376" s="127" t="s">
        <v>984</v>
      </c>
      <c r="D376" s="126" t="s">
        <v>985</v>
      </c>
      <c r="E376" s="127" t="s">
        <v>322</v>
      </c>
      <c r="F376" s="127" t="s">
        <v>428</v>
      </c>
      <c r="G376" s="127" t="s">
        <v>590</v>
      </c>
      <c r="H376" s="155">
        <v>230000120</v>
      </c>
      <c r="I376" s="132">
        <v>1</v>
      </c>
      <c r="J376" s="117">
        <v>0.03</v>
      </c>
    </row>
    <row r="377" spans="1:10">
      <c r="A377" s="212" t="str">
        <f t="shared" si="11"/>
        <v>13445</v>
      </c>
      <c r="B377" s="124">
        <f t="shared" si="12"/>
        <v>363</v>
      </c>
      <c r="C377" s="127" t="s">
        <v>986</v>
      </c>
      <c r="D377" s="126" t="s">
        <v>987</v>
      </c>
      <c r="E377" s="127" t="s">
        <v>322</v>
      </c>
      <c r="F377" s="127" t="s">
        <v>428</v>
      </c>
      <c r="G377" s="127" t="s">
        <v>590</v>
      </c>
      <c r="H377" s="155">
        <v>230000120</v>
      </c>
      <c r="I377" s="132">
        <v>1</v>
      </c>
      <c r="J377" s="117">
        <v>0.03</v>
      </c>
    </row>
    <row r="378" spans="1:10">
      <c r="A378" s="212" t="str">
        <f t="shared" si="11"/>
        <v>13446</v>
      </c>
      <c r="B378" s="124">
        <f t="shared" si="12"/>
        <v>364</v>
      </c>
      <c r="C378" s="127" t="s">
        <v>988</v>
      </c>
      <c r="D378" s="126" t="s">
        <v>989</v>
      </c>
      <c r="E378" s="127" t="s">
        <v>322</v>
      </c>
      <c r="F378" s="127" t="s">
        <v>428</v>
      </c>
      <c r="G378" s="127" t="s">
        <v>590</v>
      </c>
      <c r="H378" s="155">
        <v>230000120</v>
      </c>
      <c r="I378" s="132">
        <v>1</v>
      </c>
      <c r="J378" s="117">
        <v>0.03</v>
      </c>
    </row>
    <row r="379" spans="1:10">
      <c r="A379" s="212" t="str">
        <f t="shared" si="11"/>
        <v>13448</v>
      </c>
      <c r="B379" s="124">
        <f t="shared" si="12"/>
        <v>365</v>
      </c>
      <c r="C379" s="127" t="s">
        <v>990</v>
      </c>
      <c r="D379" s="126" t="s">
        <v>991</v>
      </c>
      <c r="E379" s="127" t="s">
        <v>322</v>
      </c>
      <c r="F379" s="127" t="s">
        <v>428</v>
      </c>
      <c r="G379" s="127" t="s">
        <v>590</v>
      </c>
      <c r="H379" s="155">
        <v>230000120</v>
      </c>
      <c r="I379" s="132">
        <v>1</v>
      </c>
      <c r="J379" s="117">
        <v>0.03</v>
      </c>
    </row>
    <row r="380" spans="1:10" ht="28.8">
      <c r="A380" s="212" t="str">
        <f t="shared" si="11"/>
        <v>13449</v>
      </c>
      <c r="B380" s="124">
        <f t="shared" si="12"/>
        <v>366</v>
      </c>
      <c r="C380" s="127" t="s">
        <v>992</v>
      </c>
      <c r="D380" s="126" t="s">
        <v>993</v>
      </c>
      <c r="E380" s="127" t="s">
        <v>322</v>
      </c>
      <c r="F380" s="127" t="s">
        <v>428</v>
      </c>
      <c r="G380" s="127" t="s">
        <v>590</v>
      </c>
      <c r="H380" s="155">
        <v>230000120</v>
      </c>
      <c r="I380" s="132">
        <v>1</v>
      </c>
      <c r="J380" s="117">
        <v>0.03</v>
      </c>
    </row>
    <row r="381" spans="1:10">
      <c r="A381" s="212" t="str">
        <f t="shared" si="11"/>
        <v>13450</v>
      </c>
      <c r="B381" s="124">
        <f t="shared" si="12"/>
        <v>367</v>
      </c>
      <c r="C381" s="127" t="s">
        <v>994</v>
      </c>
      <c r="D381" s="126" t="s">
        <v>995</v>
      </c>
      <c r="E381" s="127" t="s">
        <v>322</v>
      </c>
      <c r="F381" s="127" t="s">
        <v>428</v>
      </c>
      <c r="G381" s="127" t="s">
        <v>590</v>
      </c>
      <c r="H381" s="155">
        <v>230000120</v>
      </c>
      <c r="I381" s="132">
        <v>1</v>
      </c>
      <c r="J381" s="117">
        <v>0.03</v>
      </c>
    </row>
    <row r="382" spans="1:10">
      <c r="A382" s="212" t="str">
        <f t="shared" si="11"/>
        <v>13451</v>
      </c>
      <c r="B382" s="124">
        <f t="shared" si="12"/>
        <v>368</v>
      </c>
      <c r="C382" s="127" t="s">
        <v>996</v>
      </c>
      <c r="D382" s="126" t="s">
        <v>997</v>
      </c>
      <c r="E382" s="127" t="s">
        <v>322</v>
      </c>
      <c r="F382" s="127" t="s">
        <v>428</v>
      </c>
      <c r="G382" s="127" t="s">
        <v>590</v>
      </c>
      <c r="H382" s="155">
        <v>230000120</v>
      </c>
      <c r="I382" s="132">
        <v>1</v>
      </c>
      <c r="J382" s="117">
        <v>0.03</v>
      </c>
    </row>
    <row r="383" spans="1:10">
      <c r="A383" s="212" t="str">
        <f t="shared" si="11"/>
        <v>13452</v>
      </c>
      <c r="B383" s="124">
        <f t="shared" si="12"/>
        <v>369</v>
      </c>
      <c r="C383" s="127" t="s">
        <v>998</v>
      </c>
      <c r="D383" s="126" t="s">
        <v>999</v>
      </c>
      <c r="E383" s="127" t="s">
        <v>322</v>
      </c>
      <c r="F383" s="127" t="s">
        <v>428</v>
      </c>
      <c r="G383" s="127" t="s">
        <v>590</v>
      </c>
      <c r="H383" s="155">
        <v>230000120</v>
      </c>
      <c r="I383" s="132">
        <v>1</v>
      </c>
      <c r="J383" s="117">
        <v>0.03</v>
      </c>
    </row>
    <row r="384" spans="1:10">
      <c r="A384" s="212" t="str">
        <f t="shared" si="11"/>
        <v>13453</v>
      </c>
      <c r="B384" s="124">
        <f t="shared" si="12"/>
        <v>370</v>
      </c>
      <c r="C384" s="127" t="s">
        <v>1000</v>
      </c>
      <c r="D384" s="126" t="s">
        <v>1001</v>
      </c>
      <c r="E384" s="127" t="s">
        <v>322</v>
      </c>
      <c r="F384" s="127" t="s">
        <v>428</v>
      </c>
      <c r="G384" s="127" t="s">
        <v>590</v>
      </c>
      <c r="H384" s="155">
        <v>230000120</v>
      </c>
      <c r="I384" s="132">
        <v>1</v>
      </c>
      <c r="J384" s="117">
        <v>0.03</v>
      </c>
    </row>
    <row r="385" spans="1:10">
      <c r="A385" s="212" t="str">
        <f t="shared" si="11"/>
        <v>13454</v>
      </c>
      <c r="B385" s="124">
        <f t="shared" si="12"/>
        <v>371</v>
      </c>
      <c r="C385" s="127" t="s">
        <v>1002</v>
      </c>
      <c r="D385" s="126" t="s">
        <v>1003</v>
      </c>
      <c r="E385" s="127" t="s">
        <v>322</v>
      </c>
      <c r="F385" s="127" t="s">
        <v>428</v>
      </c>
      <c r="G385" s="127" t="s">
        <v>590</v>
      </c>
      <c r="H385" s="155">
        <v>230000120</v>
      </c>
      <c r="I385" s="132">
        <v>1</v>
      </c>
      <c r="J385" s="117">
        <v>0.03</v>
      </c>
    </row>
    <row r="386" spans="1:10" ht="28.8">
      <c r="A386" s="212" t="str">
        <f t="shared" si="11"/>
        <v>13455</v>
      </c>
      <c r="B386" s="124">
        <f t="shared" si="12"/>
        <v>372</v>
      </c>
      <c r="C386" s="127" t="s">
        <v>1004</v>
      </c>
      <c r="D386" s="126" t="s">
        <v>1005</v>
      </c>
      <c r="E386" s="127" t="s">
        <v>322</v>
      </c>
      <c r="F386" s="127" t="s">
        <v>428</v>
      </c>
      <c r="G386" s="127" t="s">
        <v>590</v>
      </c>
      <c r="H386" s="155">
        <v>230000120</v>
      </c>
      <c r="I386" s="132">
        <v>1</v>
      </c>
      <c r="J386" s="117">
        <v>0.03</v>
      </c>
    </row>
    <row r="387" spans="1:10">
      <c r="A387" s="212" t="str">
        <f t="shared" si="11"/>
        <v>13456</v>
      </c>
      <c r="B387" s="124">
        <f t="shared" si="12"/>
        <v>373</v>
      </c>
      <c r="C387" s="127" t="s">
        <v>1006</v>
      </c>
      <c r="D387" s="126" t="s">
        <v>1007</v>
      </c>
      <c r="E387" s="127" t="s">
        <v>322</v>
      </c>
      <c r="F387" s="127" t="s">
        <v>428</v>
      </c>
      <c r="G387" s="127" t="s">
        <v>590</v>
      </c>
      <c r="H387" s="155">
        <v>230000120</v>
      </c>
      <c r="I387" s="132">
        <v>1</v>
      </c>
      <c r="J387" s="117">
        <v>0.03</v>
      </c>
    </row>
    <row r="388" spans="1:10">
      <c r="A388" s="212" t="str">
        <f t="shared" si="11"/>
        <v>13457</v>
      </c>
      <c r="B388" s="124">
        <f t="shared" si="12"/>
        <v>374</v>
      </c>
      <c r="C388" s="127" t="s">
        <v>1008</v>
      </c>
      <c r="D388" s="126" t="s">
        <v>1009</v>
      </c>
      <c r="E388" s="127" t="s">
        <v>322</v>
      </c>
      <c r="F388" s="127" t="s">
        <v>428</v>
      </c>
      <c r="G388" s="127" t="s">
        <v>590</v>
      </c>
      <c r="H388" s="155">
        <v>230000120</v>
      </c>
      <c r="I388" s="132">
        <v>1</v>
      </c>
      <c r="J388" s="117">
        <v>0.03</v>
      </c>
    </row>
    <row r="389" spans="1:10">
      <c r="A389" s="212" t="str">
        <f t="shared" si="11"/>
        <v>13458</v>
      </c>
      <c r="B389" s="124">
        <f t="shared" si="12"/>
        <v>375</v>
      </c>
      <c r="C389" s="127" t="s">
        <v>1010</v>
      </c>
      <c r="D389" s="126" t="s">
        <v>1011</v>
      </c>
      <c r="E389" s="127" t="s">
        <v>322</v>
      </c>
      <c r="F389" s="127" t="s">
        <v>428</v>
      </c>
      <c r="G389" s="127" t="s">
        <v>590</v>
      </c>
      <c r="H389" s="155">
        <v>230000120</v>
      </c>
      <c r="I389" s="132">
        <v>1</v>
      </c>
      <c r="J389" s="117">
        <v>0.03</v>
      </c>
    </row>
    <row r="390" spans="1:10">
      <c r="A390" s="212" t="str">
        <f t="shared" si="11"/>
        <v>13459</v>
      </c>
      <c r="B390" s="124">
        <f t="shared" si="12"/>
        <v>376</v>
      </c>
      <c r="C390" s="127" t="s">
        <v>1012</v>
      </c>
      <c r="D390" s="126" t="s">
        <v>1013</v>
      </c>
      <c r="E390" s="127" t="s">
        <v>322</v>
      </c>
      <c r="F390" s="127" t="s">
        <v>428</v>
      </c>
      <c r="G390" s="127" t="s">
        <v>590</v>
      </c>
      <c r="H390" s="155">
        <v>230000120</v>
      </c>
      <c r="I390" s="132">
        <v>1</v>
      </c>
      <c r="J390" s="117">
        <v>0.03</v>
      </c>
    </row>
    <row r="391" spans="1:10">
      <c r="A391" s="212" t="str">
        <f t="shared" si="11"/>
        <v>13460</v>
      </c>
      <c r="B391" s="124">
        <f t="shared" si="12"/>
        <v>377</v>
      </c>
      <c r="C391" s="127" t="s">
        <v>1014</v>
      </c>
      <c r="D391" s="126" t="s">
        <v>1015</v>
      </c>
      <c r="E391" s="127" t="s">
        <v>322</v>
      </c>
      <c r="F391" s="127" t="s">
        <v>428</v>
      </c>
      <c r="G391" s="127" t="s">
        <v>590</v>
      </c>
      <c r="H391" s="155">
        <v>230000120</v>
      </c>
      <c r="I391" s="132">
        <v>1</v>
      </c>
      <c r="J391" s="117">
        <v>0.03</v>
      </c>
    </row>
    <row r="392" spans="1:10">
      <c r="A392" s="212" t="str">
        <f t="shared" si="11"/>
        <v>13461</v>
      </c>
      <c r="B392" s="124">
        <f t="shared" si="12"/>
        <v>378</v>
      </c>
      <c r="C392" s="127" t="s">
        <v>1016</v>
      </c>
      <c r="D392" s="126" t="s">
        <v>1017</v>
      </c>
      <c r="E392" s="127" t="s">
        <v>322</v>
      </c>
      <c r="F392" s="127" t="s">
        <v>428</v>
      </c>
      <c r="G392" s="127" t="s">
        <v>590</v>
      </c>
      <c r="H392" s="155">
        <v>230000120</v>
      </c>
      <c r="I392" s="132">
        <v>1</v>
      </c>
      <c r="J392" s="117">
        <v>0.03</v>
      </c>
    </row>
    <row r="393" spans="1:10">
      <c r="A393" s="212" t="str">
        <f t="shared" si="11"/>
        <v>13462</v>
      </c>
      <c r="B393" s="124">
        <f t="shared" si="12"/>
        <v>379</v>
      </c>
      <c r="C393" s="127" t="s">
        <v>1018</v>
      </c>
      <c r="D393" s="126" t="s">
        <v>1019</v>
      </c>
      <c r="E393" s="127" t="s">
        <v>322</v>
      </c>
      <c r="F393" s="127" t="s">
        <v>428</v>
      </c>
      <c r="G393" s="127" t="s">
        <v>590</v>
      </c>
      <c r="H393" s="155">
        <v>230000120</v>
      </c>
      <c r="I393" s="132">
        <v>1</v>
      </c>
      <c r="J393" s="117">
        <v>0.03</v>
      </c>
    </row>
    <row r="394" spans="1:10">
      <c r="A394" s="212" t="str">
        <f t="shared" si="11"/>
        <v>13463</v>
      </c>
      <c r="B394" s="124">
        <f t="shared" si="12"/>
        <v>380</v>
      </c>
      <c r="C394" s="127" t="s">
        <v>1020</v>
      </c>
      <c r="D394" s="126" t="s">
        <v>1021</v>
      </c>
      <c r="E394" s="127" t="s">
        <v>322</v>
      </c>
      <c r="F394" s="127" t="s">
        <v>428</v>
      </c>
      <c r="G394" s="127" t="s">
        <v>590</v>
      </c>
      <c r="H394" s="155">
        <v>230000120</v>
      </c>
      <c r="I394" s="132">
        <v>1</v>
      </c>
      <c r="J394" s="117">
        <v>0.03</v>
      </c>
    </row>
    <row r="395" spans="1:10">
      <c r="A395" s="212" t="str">
        <f t="shared" si="11"/>
        <v>13464</v>
      </c>
      <c r="B395" s="124">
        <f t="shared" si="12"/>
        <v>381</v>
      </c>
      <c r="C395" s="127" t="s">
        <v>1022</v>
      </c>
      <c r="D395" s="126" t="s">
        <v>1023</v>
      </c>
      <c r="E395" s="127" t="s">
        <v>322</v>
      </c>
      <c r="F395" s="127" t="s">
        <v>428</v>
      </c>
      <c r="G395" s="127" t="s">
        <v>590</v>
      </c>
      <c r="H395" s="155">
        <v>230000120</v>
      </c>
      <c r="I395" s="132">
        <v>1</v>
      </c>
      <c r="J395" s="117">
        <v>0.03</v>
      </c>
    </row>
    <row r="396" spans="1:10">
      <c r="A396" s="212" t="str">
        <f t="shared" ref="A396:A459" si="13">RIGHT(C396,5)</f>
        <v>13465</v>
      </c>
      <c r="B396" s="124">
        <f t="shared" si="12"/>
        <v>382</v>
      </c>
      <c r="C396" s="127" t="s">
        <v>1024</v>
      </c>
      <c r="D396" s="126" t="s">
        <v>1025</v>
      </c>
      <c r="E396" s="127" t="s">
        <v>322</v>
      </c>
      <c r="F396" s="127" t="s">
        <v>428</v>
      </c>
      <c r="G396" s="127" t="s">
        <v>590</v>
      </c>
      <c r="H396" s="155">
        <v>230000120</v>
      </c>
      <c r="I396" s="132">
        <v>1</v>
      </c>
      <c r="J396" s="117">
        <v>0.03</v>
      </c>
    </row>
    <row r="397" spans="1:10" ht="28.8">
      <c r="A397" s="212" t="str">
        <f t="shared" si="13"/>
        <v>13466</v>
      </c>
      <c r="B397" s="124">
        <f t="shared" si="12"/>
        <v>383</v>
      </c>
      <c r="C397" s="127" t="s">
        <v>1026</v>
      </c>
      <c r="D397" s="126" t="s">
        <v>1027</v>
      </c>
      <c r="E397" s="127" t="s">
        <v>322</v>
      </c>
      <c r="F397" s="127" t="s">
        <v>428</v>
      </c>
      <c r="G397" s="127" t="s">
        <v>590</v>
      </c>
      <c r="H397" s="155">
        <v>230000120</v>
      </c>
      <c r="I397" s="132">
        <v>1</v>
      </c>
      <c r="J397" s="117">
        <v>0.03</v>
      </c>
    </row>
    <row r="398" spans="1:10">
      <c r="A398" s="212" t="str">
        <f t="shared" si="13"/>
        <v>13467</v>
      </c>
      <c r="B398" s="124">
        <f t="shared" si="12"/>
        <v>384</v>
      </c>
      <c r="C398" s="127" t="s">
        <v>1028</v>
      </c>
      <c r="D398" s="126" t="s">
        <v>1029</v>
      </c>
      <c r="E398" s="127" t="s">
        <v>322</v>
      </c>
      <c r="F398" s="127" t="s">
        <v>428</v>
      </c>
      <c r="G398" s="127" t="s">
        <v>590</v>
      </c>
      <c r="H398" s="155">
        <v>230000120</v>
      </c>
      <c r="I398" s="132">
        <v>1</v>
      </c>
      <c r="J398" s="117">
        <v>0.03</v>
      </c>
    </row>
    <row r="399" spans="1:10">
      <c r="A399" s="212" t="str">
        <f t="shared" si="13"/>
        <v>13468</v>
      </c>
      <c r="B399" s="124">
        <f t="shared" si="12"/>
        <v>385</v>
      </c>
      <c r="C399" s="127" t="s">
        <v>1030</v>
      </c>
      <c r="D399" s="126" t="s">
        <v>1031</v>
      </c>
      <c r="E399" s="127" t="s">
        <v>322</v>
      </c>
      <c r="F399" s="127" t="s">
        <v>428</v>
      </c>
      <c r="G399" s="127" t="s">
        <v>590</v>
      </c>
      <c r="H399" s="155">
        <v>230000120</v>
      </c>
      <c r="I399" s="132">
        <v>1</v>
      </c>
      <c r="J399" s="117">
        <v>0.03</v>
      </c>
    </row>
    <row r="400" spans="1:10" ht="28.8">
      <c r="A400" s="212" t="str">
        <f t="shared" si="13"/>
        <v>13469</v>
      </c>
      <c r="B400" s="124">
        <f t="shared" si="12"/>
        <v>386</v>
      </c>
      <c r="C400" s="127" t="s">
        <v>1032</v>
      </c>
      <c r="D400" s="126" t="s">
        <v>1033</v>
      </c>
      <c r="E400" s="127" t="s">
        <v>322</v>
      </c>
      <c r="F400" s="127" t="s">
        <v>428</v>
      </c>
      <c r="G400" s="127" t="s">
        <v>590</v>
      </c>
      <c r="H400" s="155">
        <v>230000120</v>
      </c>
      <c r="I400" s="132">
        <v>1</v>
      </c>
      <c r="J400" s="117">
        <v>0.03</v>
      </c>
    </row>
    <row r="401" spans="1:10">
      <c r="A401" s="212" t="str">
        <f t="shared" si="13"/>
        <v>13470</v>
      </c>
      <c r="B401" s="124">
        <f t="shared" si="12"/>
        <v>387</v>
      </c>
      <c r="C401" s="127" t="s">
        <v>1034</v>
      </c>
      <c r="D401" s="126" t="s">
        <v>1035</v>
      </c>
      <c r="E401" s="127" t="s">
        <v>322</v>
      </c>
      <c r="F401" s="127" t="s">
        <v>428</v>
      </c>
      <c r="G401" s="127" t="s">
        <v>590</v>
      </c>
      <c r="H401" s="155">
        <v>230000120</v>
      </c>
      <c r="I401" s="132">
        <v>1</v>
      </c>
      <c r="J401" s="117">
        <v>0.03</v>
      </c>
    </row>
    <row r="402" spans="1:10" ht="28.8">
      <c r="A402" s="212" t="str">
        <f t="shared" si="13"/>
        <v>13471</v>
      </c>
      <c r="B402" s="124">
        <f t="shared" si="12"/>
        <v>388</v>
      </c>
      <c r="C402" s="127" t="s">
        <v>1036</v>
      </c>
      <c r="D402" s="126" t="s">
        <v>1037</v>
      </c>
      <c r="E402" s="127" t="s">
        <v>322</v>
      </c>
      <c r="F402" s="127" t="s">
        <v>428</v>
      </c>
      <c r="G402" s="127" t="s">
        <v>590</v>
      </c>
      <c r="H402" s="155">
        <v>230000120</v>
      </c>
      <c r="I402" s="132">
        <v>1</v>
      </c>
      <c r="J402" s="117">
        <v>0.03</v>
      </c>
    </row>
    <row r="403" spans="1:10">
      <c r="A403" s="212" t="str">
        <f t="shared" si="13"/>
        <v>13472</v>
      </c>
      <c r="B403" s="124">
        <f t="shared" si="12"/>
        <v>389</v>
      </c>
      <c r="C403" s="127" t="s">
        <v>1038</v>
      </c>
      <c r="D403" s="126" t="s">
        <v>1039</v>
      </c>
      <c r="E403" s="127" t="s">
        <v>322</v>
      </c>
      <c r="F403" s="127" t="s">
        <v>428</v>
      </c>
      <c r="G403" s="127" t="s">
        <v>590</v>
      </c>
      <c r="H403" s="155">
        <v>230000120</v>
      </c>
      <c r="I403" s="132">
        <v>1</v>
      </c>
      <c r="J403" s="117">
        <v>0.03</v>
      </c>
    </row>
    <row r="404" spans="1:10" ht="28.8">
      <c r="A404" s="212" t="str">
        <f t="shared" si="13"/>
        <v>13473</v>
      </c>
      <c r="B404" s="124">
        <f t="shared" si="12"/>
        <v>390</v>
      </c>
      <c r="C404" s="127" t="s">
        <v>1040</v>
      </c>
      <c r="D404" s="126" t="s">
        <v>1041</v>
      </c>
      <c r="E404" s="127" t="s">
        <v>322</v>
      </c>
      <c r="F404" s="127" t="s">
        <v>428</v>
      </c>
      <c r="G404" s="127" t="s">
        <v>590</v>
      </c>
      <c r="H404" s="155">
        <v>230000120</v>
      </c>
      <c r="I404" s="132">
        <v>1</v>
      </c>
      <c r="J404" s="117">
        <v>0.03</v>
      </c>
    </row>
    <row r="405" spans="1:10" ht="28.8">
      <c r="A405" s="212" t="str">
        <f t="shared" si="13"/>
        <v>13474</v>
      </c>
      <c r="B405" s="124">
        <f t="shared" si="12"/>
        <v>391</v>
      </c>
      <c r="C405" s="127" t="s">
        <v>1042</v>
      </c>
      <c r="D405" s="126" t="s">
        <v>1043</v>
      </c>
      <c r="E405" s="127" t="s">
        <v>322</v>
      </c>
      <c r="F405" s="127" t="s">
        <v>428</v>
      </c>
      <c r="G405" s="127" t="s">
        <v>590</v>
      </c>
      <c r="H405" s="155">
        <v>230000120</v>
      </c>
      <c r="I405" s="132">
        <v>1</v>
      </c>
      <c r="J405" s="117">
        <v>0.03</v>
      </c>
    </row>
    <row r="406" spans="1:10" ht="28.8">
      <c r="A406" s="212" t="str">
        <f t="shared" si="13"/>
        <v>13475</v>
      </c>
      <c r="B406" s="124">
        <f t="shared" si="12"/>
        <v>392</v>
      </c>
      <c r="C406" s="127" t="s">
        <v>1044</v>
      </c>
      <c r="D406" s="126" t="s">
        <v>1045</v>
      </c>
      <c r="E406" s="127" t="s">
        <v>322</v>
      </c>
      <c r="F406" s="127" t="s">
        <v>428</v>
      </c>
      <c r="G406" s="127" t="s">
        <v>590</v>
      </c>
      <c r="H406" s="155">
        <v>230000120</v>
      </c>
      <c r="I406" s="132">
        <v>1</v>
      </c>
      <c r="J406" s="117">
        <v>0.03</v>
      </c>
    </row>
    <row r="407" spans="1:10" ht="28.8">
      <c r="A407" s="212" t="str">
        <f t="shared" si="13"/>
        <v>13476</v>
      </c>
      <c r="B407" s="124">
        <f t="shared" si="12"/>
        <v>393</v>
      </c>
      <c r="C407" s="127" t="s">
        <v>1046</v>
      </c>
      <c r="D407" s="126" t="s">
        <v>1047</v>
      </c>
      <c r="E407" s="127" t="s">
        <v>322</v>
      </c>
      <c r="F407" s="127" t="s">
        <v>428</v>
      </c>
      <c r="G407" s="127" t="s">
        <v>590</v>
      </c>
      <c r="H407" s="155">
        <v>230000120</v>
      </c>
      <c r="I407" s="132">
        <v>1</v>
      </c>
      <c r="J407" s="117">
        <v>0.03</v>
      </c>
    </row>
    <row r="408" spans="1:10">
      <c r="A408" s="212" t="str">
        <f t="shared" si="13"/>
        <v>13477</v>
      </c>
      <c r="B408" s="124">
        <f t="shared" si="12"/>
        <v>394</v>
      </c>
      <c r="C408" s="127" t="s">
        <v>1048</v>
      </c>
      <c r="D408" s="126" t="s">
        <v>1049</v>
      </c>
      <c r="E408" s="127" t="s">
        <v>322</v>
      </c>
      <c r="F408" s="127" t="s">
        <v>428</v>
      </c>
      <c r="G408" s="127" t="s">
        <v>590</v>
      </c>
      <c r="H408" s="155">
        <v>230000120</v>
      </c>
      <c r="I408" s="132">
        <v>1</v>
      </c>
      <c r="J408" s="117">
        <v>0.03</v>
      </c>
    </row>
    <row r="409" spans="1:10">
      <c r="A409" s="212" t="str">
        <f t="shared" si="13"/>
        <v>13478</v>
      </c>
      <c r="B409" s="124">
        <f t="shared" si="12"/>
        <v>395</v>
      </c>
      <c r="C409" s="127" t="s">
        <v>1050</v>
      </c>
      <c r="D409" s="126" t="s">
        <v>1051</v>
      </c>
      <c r="E409" s="127" t="s">
        <v>322</v>
      </c>
      <c r="F409" s="127" t="s">
        <v>428</v>
      </c>
      <c r="G409" s="127" t="s">
        <v>590</v>
      </c>
      <c r="H409" s="155">
        <v>230000120</v>
      </c>
      <c r="I409" s="132">
        <v>1</v>
      </c>
      <c r="J409" s="117">
        <v>0.03</v>
      </c>
    </row>
    <row r="410" spans="1:10" ht="28.8">
      <c r="A410" s="212" t="str">
        <f t="shared" si="13"/>
        <v>13479</v>
      </c>
      <c r="B410" s="124">
        <f t="shared" si="12"/>
        <v>396</v>
      </c>
      <c r="C410" s="127" t="s">
        <v>1052</v>
      </c>
      <c r="D410" s="126" t="s">
        <v>1053</v>
      </c>
      <c r="E410" s="127" t="s">
        <v>322</v>
      </c>
      <c r="F410" s="127" t="s">
        <v>428</v>
      </c>
      <c r="G410" s="127" t="s">
        <v>590</v>
      </c>
      <c r="H410" s="155">
        <v>230000120</v>
      </c>
      <c r="I410" s="132">
        <v>1</v>
      </c>
      <c r="J410" s="117">
        <v>0.03</v>
      </c>
    </row>
    <row r="411" spans="1:10" ht="28.8">
      <c r="A411" s="212" t="str">
        <f t="shared" si="13"/>
        <v>13480</v>
      </c>
      <c r="B411" s="124">
        <f t="shared" si="12"/>
        <v>397</v>
      </c>
      <c r="C411" s="127" t="s">
        <v>1054</v>
      </c>
      <c r="D411" s="126" t="s">
        <v>1055</v>
      </c>
      <c r="E411" s="127" t="s">
        <v>322</v>
      </c>
      <c r="F411" s="127" t="s">
        <v>428</v>
      </c>
      <c r="G411" s="127" t="s">
        <v>590</v>
      </c>
      <c r="H411" s="155">
        <v>230000120</v>
      </c>
      <c r="I411" s="132">
        <v>1</v>
      </c>
      <c r="J411" s="117">
        <v>0.03</v>
      </c>
    </row>
    <row r="412" spans="1:10" ht="28.8">
      <c r="A412" s="212" t="str">
        <f t="shared" si="13"/>
        <v>13481</v>
      </c>
      <c r="B412" s="124">
        <f t="shared" si="12"/>
        <v>398</v>
      </c>
      <c r="C412" s="127" t="s">
        <v>1056</v>
      </c>
      <c r="D412" s="126" t="s">
        <v>1057</v>
      </c>
      <c r="E412" s="127" t="s">
        <v>322</v>
      </c>
      <c r="F412" s="127" t="s">
        <v>428</v>
      </c>
      <c r="G412" s="127" t="s">
        <v>590</v>
      </c>
      <c r="H412" s="155">
        <v>230000120</v>
      </c>
      <c r="I412" s="132">
        <v>1</v>
      </c>
      <c r="J412" s="117">
        <v>0.03</v>
      </c>
    </row>
    <row r="413" spans="1:10">
      <c r="A413" s="212" t="str">
        <f t="shared" si="13"/>
        <v>13482</v>
      </c>
      <c r="B413" s="124">
        <f t="shared" si="12"/>
        <v>399</v>
      </c>
      <c r="C413" s="127" t="s">
        <v>1058</v>
      </c>
      <c r="D413" s="126" t="s">
        <v>1059</v>
      </c>
      <c r="E413" s="127" t="s">
        <v>322</v>
      </c>
      <c r="F413" s="127" t="s">
        <v>428</v>
      </c>
      <c r="G413" s="127" t="s">
        <v>590</v>
      </c>
      <c r="H413" s="155">
        <v>230000120</v>
      </c>
      <c r="I413" s="132">
        <v>1</v>
      </c>
      <c r="J413" s="117">
        <v>0.03</v>
      </c>
    </row>
    <row r="414" spans="1:10" ht="28.8">
      <c r="A414" s="212" t="str">
        <f t="shared" si="13"/>
        <v>13483</v>
      </c>
      <c r="B414" s="124">
        <f t="shared" si="12"/>
        <v>400</v>
      </c>
      <c r="C414" s="127" t="s">
        <v>1060</v>
      </c>
      <c r="D414" s="126" t="s">
        <v>1061</v>
      </c>
      <c r="E414" s="127" t="s">
        <v>322</v>
      </c>
      <c r="F414" s="127" t="s">
        <v>428</v>
      </c>
      <c r="G414" s="127" t="s">
        <v>590</v>
      </c>
      <c r="H414" s="155">
        <v>230000120</v>
      </c>
      <c r="I414" s="132">
        <v>1</v>
      </c>
      <c r="J414" s="117">
        <v>0.03</v>
      </c>
    </row>
    <row r="415" spans="1:10">
      <c r="A415" s="212" t="str">
        <f t="shared" si="13"/>
        <v>13484</v>
      </c>
      <c r="B415" s="124">
        <f t="shared" si="12"/>
        <v>401</v>
      </c>
      <c r="C415" s="127" t="s">
        <v>1062</v>
      </c>
      <c r="D415" s="126" t="s">
        <v>1063</v>
      </c>
      <c r="E415" s="127" t="s">
        <v>322</v>
      </c>
      <c r="F415" s="127" t="s">
        <v>428</v>
      </c>
      <c r="G415" s="127" t="s">
        <v>590</v>
      </c>
      <c r="H415" s="155">
        <v>230000120</v>
      </c>
      <c r="I415" s="132">
        <v>1</v>
      </c>
      <c r="J415" s="117">
        <v>0.03</v>
      </c>
    </row>
    <row r="416" spans="1:10" ht="28.8">
      <c r="A416" s="212" t="str">
        <f t="shared" si="13"/>
        <v>13485</v>
      </c>
      <c r="B416" s="124">
        <f t="shared" si="12"/>
        <v>402</v>
      </c>
      <c r="C416" s="127" t="s">
        <v>1064</v>
      </c>
      <c r="D416" s="126" t="s">
        <v>1065</v>
      </c>
      <c r="E416" s="127" t="s">
        <v>322</v>
      </c>
      <c r="F416" s="127" t="s">
        <v>428</v>
      </c>
      <c r="G416" s="127" t="s">
        <v>590</v>
      </c>
      <c r="H416" s="155">
        <v>230000120</v>
      </c>
      <c r="I416" s="132">
        <v>1</v>
      </c>
      <c r="J416" s="117">
        <v>0.03</v>
      </c>
    </row>
    <row r="417" spans="1:10" ht="28.8">
      <c r="A417" s="212" t="str">
        <f t="shared" si="13"/>
        <v>13486</v>
      </c>
      <c r="B417" s="124">
        <f t="shared" si="12"/>
        <v>403</v>
      </c>
      <c r="C417" s="127" t="s">
        <v>1066</v>
      </c>
      <c r="D417" s="126" t="s">
        <v>1067</v>
      </c>
      <c r="E417" s="127" t="s">
        <v>322</v>
      </c>
      <c r="F417" s="127" t="s">
        <v>428</v>
      </c>
      <c r="G417" s="127" t="s">
        <v>590</v>
      </c>
      <c r="H417" s="155">
        <v>230000120</v>
      </c>
      <c r="I417" s="132">
        <v>1</v>
      </c>
      <c r="J417" s="117">
        <v>0.03</v>
      </c>
    </row>
    <row r="418" spans="1:10">
      <c r="A418" s="212" t="str">
        <f t="shared" si="13"/>
        <v>13487</v>
      </c>
      <c r="B418" s="124">
        <f t="shared" si="12"/>
        <v>404</v>
      </c>
      <c r="C418" s="127" t="s">
        <v>1068</v>
      </c>
      <c r="D418" s="126" t="s">
        <v>1069</v>
      </c>
      <c r="E418" s="127" t="s">
        <v>322</v>
      </c>
      <c r="F418" s="127" t="s">
        <v>428</v>
      </c>
      <c r="G418" s="127" t="s">
        <v>590</v>
      </c>
      <c r="H418" s="155">
        <v>230000120</v>
      </c>
      <c r="I418" s="132">
        <v>1</v>
      </c>
      <c r="J418" s="117">
        <v>0.03</v>
      </c>
    </row>
    <row r="419" spans="1:10">
      <c r="A419" s="212" t="str">
        <f t="shared" si="13"/>
        <v>13489</v>
      </c>
      <c r="B419" s="124">
        <f t="shared" si="12"/>
        <v>405</v>
      </c>
      <c r="C419" s="127" t="s">
        <v>1070</v>
      </c>
      <c r="D419" s="126" t="s">
        <v>1071</v>
      </c>
      <c r="E419" s="127" t="s">
        <v>322</v>
      </c>
      <c r="F419" s="127" t="s">
        <v>428</v>
      </c>
      <c r="G419" s="127" t="s">
        <v>590</v>
      </c>
      <c r="H419" s="155">
        <v>230000120</v>
      </c>
      <c r="I419" s="132">
        <v>1</v>
      </c>
      <c r="J419" s="117">
        <v>0.03</v>
      </c>
    </row>
    <row r="420" spans="1:10">
      <c r="A420" s="212" t="str">
        <f t="shared" si="13"/>
        <v>13490</v>
      </c>
      <c r="B420" s="124">
        <f t="shared" si="12"/>
        <v>406</v>
      </c>
      <c r="C420" s="127" t="s">
        <v>1072</v>
      </c>
      <c r="D420" s="126" t="s">
        <v>1073</v>
      </c>
      <c r="E420" s="127" t="s">
        <v>322</v>
      </c>
      <c r="F420" s="127" t="s">
        <v>428</v>
      </c>
      <c r="G420" s="127" t="s">
        <v>590</v>
      </c>
      <c r="H420" s="155">
        <v>230000120</v>
      </c>
      <c r="I420" s="132">
        <v>1</v>
      </c>
      <c r="J420" s="117">
        <v>0.03</v>
      </c>
    </row>
    <row r="421" spans="1:10">
      <c r="A421" s="212" t="str">
        <f t="shared" si="13"/>
        <v>13491</v>
      </c>
      <c r="B421" s="124">
        <f t="shared" si="12"/>
        <v>407</v>
      </c>
      <c r="C421" s="127" t="s">
        <v>1074</v>
      </c>
      <c r="D421" s="126" t="s">
        <v>1075</v>
      </c>
      <c r="E421" s="127" t="s">
        <v>322</v>
      </c>
      <c r="F421" s="127" t="s">
        <v>428</v>
      </c>
      <c r="G421" s="127" t="s">
        <v>590</v>
      </c>
      <c r="H421" s="155">
        <v>230000120</v>
      </c>
      <c r="I421" s="132">
        <v>1</v>
      </c>
      <c r="J421" s="117">
        <v>0.03</v>
      </c>
    </row>
    <row r="422" spans="1:10">
      <c r="A422" s="212" t="str">
        <f t="shared" si="13"/>
        <v>13492</v>
      </c>
      <c r="B422" s="124">
        <f t="shared" ref="B422:B485" si="14">B421+1</f>
        <v>408</v>
      </c>
      <c r="C422" s="127" t="s">
        <v>1076</v>
      </c>
      <c r="D422" s="126" t="s">
        <v>1077</v>
      </c>
      <c r="E422" s="127" t="s">
        <v>322</v>
      </c>
      <c r="F422" s="127" t="s">
        <v>428</v>
      </c>
      <c r="G422" s="127" t="s">
        <v>590</v>
      </c>
      <c r="H422" s="155">
        <v>230000120</v>
      </c>
      <c r="I422" s="132">
        <v>1</v>
      </c>
      <c r="J422" s="117">
        <v>0.03</v>
      </c>
    </row>
    <row r="423" spans="1:10">
      <c r="A423" s="212" t="str">
        <f t="shared" si="13"/>
        <v>13493</v>
      </c>
      <c r="B423" s="124">
        <f t="shared" si="14"/>
        <v>409</v>
      </c>
      <c r="C423" s="127" t="s">
        <v>1078</v>
      </c>
      <c r="D423" s="126" t="s">
        <v>1079</v>
      </c>
      <c r="E423" s="127" t="s">
        <v>322</v>
      </c>
      <c r="F423" s="127" t="s">
        <v>428</v>
      </c>
      <c r="G423" s="127" t="s">
        <v>590</v>
      </c>
      <c r="H423" s="155">
        <v>230000120</v>
      </c>
      <c r="I423" s="132">
        <v>1</v>
      </c>
      <c r="J423" s="117">
        <v>0.03</v>
      </c>
    </row>
    <row r="424" spans="1:10">
      <c r="A424" s="212" t="str">
        <f t="shared" si="13"/>
        <v>13494</v>
      </c>
      <c r="B424" s="124">
        <f t="shared" si="14"/>
        <v>410</v>
      </c>
      <c r="C424" s="127" t="s">
        <v>1080</v>
      </c>
      <c r="D424" s="126" t="s">
        <v>1081</v>
      </c>
      <c r="E424" s="127" t="s">
        <v>322</v>
      </c>
      <c r="F424" s="127" t="s">
        <v>428</v>
      </c>
      <c r="G424" s="127" t="s">
        <v>590</v>
      </c>
      <c r="H424" s="155">
        <v>230000120</v>
      </c>
      <c r="I424" s="132">
        <v>1</v>
      </c>
      <c r="J424" s="117">
        <v>0.03</v>
      </c>
    </row>
    <row r="425" spans="1:10">
      <c r="A425" s="212" t="str">
        <f t="shared" si="13"/>
        <v>13495</v>
      </c>
      <c r="B425" s="124">
        <f t="shared" si="14"/>
        <v>411</v>
      </c>
      <c r="C425" s="127" t="s">
        <v>1082</v>
      </c>
      <c r="D425" s="126" t="s">
        <v>1083</v>
      </c>
      <c r="E425" s="127" t="s">
        <v>322</v>
      </c>
      <c r="F425" s="127" t="s">
        <v>428</v>
      </c>
      <c r="G425" s="127" t="s">
        <v>590</v>
      </c>
      <c r="H425" s="155">
        <v>230000120</v>
      </c>
      <c r="I425" s="132">
        <v>1</v>
      </c>
      <c r="J425" s="117">
        <v>0.03</v>
      </c>
    </row>
    <row r="426" spans="1:10" ht="28.8">
      <c r="A426" s="212" t="str">
        <f t="shared" si="13"/>
        <v>13496</v>
      </c>
      <c r="B426" s="124">
        <f t="shared" si="14"/>
        <v>412</v>
      </c>
      <c r="C426" s="127" t="s">
        <v>1084</v>
      </c>
      <c r="D426" s="126" t="s">
        <v>1085</v>
      </c>
      <c r="E426" s="127" t="s">
        <v>322</v>
      </c>
      <c r="F426" s="127" t="s">
        <v>428</v>
      </c>
      <c r="G426" s="127" t="s">
        <v>590</v>
      </c>
      <c r="H426" s="155">
        <v>230000120</v>
      </c>
      <c r="I426" s="132">
        <v>1</v>
      </c>
      <c r="J426" s="117">
        <v>0.03</v>
      </c>
    </row>
    <row r="427" spans="1:10">
      <c r="A427" s="212" t="str">
        <f t="shared" si="13"/>
        <v>13497</v>
      </c>
      <c r="B427" s="124">
        <f t="shared" si="14"/>
        <v>413</v>
      </c>
      <c r="C427" s="127" t="s">
        <v>1086</v>
      </c>
      <c r="D427" s="126" t="s">
        <v>1087</v>
      </c>
      <c r="E427" s="127" t="s">
        <v>322</v>
      </c>
      <c r="F427" s="127" t="s">
        <v>428</v>
      </c>
      <c r="G427" s="127" t="s">
        <v>590</v>
      </c>
      <c r="H427" s="155">
        <v>230000120</v>
      </c>
      <c r="I427" s="132">
        <v>1</v>
      </c>
      <c r="J427" s="117">
        <v>0.03</v>
      </c>
    </row>
    <row r="428" spans="1:10">
      <c r="A428" s="212" t="str">
        <f t="shared" si="13"/>
        <v>13498</v>
      </c>
      <c r="B428" s="124">
        <f t="shared" si="14"/>
        <v>414</v>
      </c>
      <c r="C428" s="127" t="s">
        <v>1088</v>
      </c>
      <c r="D428" s="126" t="s">
        <v>1089</v>
      </c>
      <c r="E428" s="127" t="s">
        <v>322</v>
      </c>
      <c r="F428" s="127" t="s">
        <v>428</v>
      </c>
      <c r="G428" s="127" t="s">
        <v>590</v>
      </c>
      <c r="H428" s="155">
        <v>230000120</v>
      </c>
      <c r="I428" s="132">
        <v>1</v>
      </c>
      <c r="J428" s="117">
        <v>0.03</v>
      </c>
    </row>
    <row r="429" spans="1:10">
      <c r="A429" s="212" t="str">
        <f t="shared" si="13"/>
        <v>13499</v>
      </c>
      <c r="B429" s="124">
        <f t="shared" si="14"/>
        <v>415</v>
      </c>
      <c r="C429" s="127" t="s">
        <v>1090</v>
      </c>
      <c r="D429" s="126" t="s">
        <v>1091</v>
      </c>
      <c r="E429" s="127" t="s">
        <v>322</v>
      </c>
      <c r="F429" s="127" t="s">
        <v>428</v>
      </c>
      <c r="G429" s="127" t="s">
        <v>590</v>
      </c>
      <c r="H429" s="155">
        <v>230000120</v>
      </c>
      <c r="I429" s="132">
        <v>1</v>
      </c>
      <c r="J429" s="117">
        <v>0.03</v>
      </c>
    </row>
    <row r="430" spans="1:10" ht="28.8">
      <c r="A430" s="212" t="str">
        <f t="shared" si="13"/>
        <v>13500</v>
      </c>
      <c r="B430" s="124">
        <f t="shared" si="14"/>
        <v>416</v>
      </c>
      <c r="C430" s="127" t="s">
        <v>1092</v>
      </c>
      <c r="D430" s="126" t="s">
        <v>1093</v>
      </c>
      <c r="E430" s="127" t="s">
        <v>322</v>
      </c>
      <c r="F430" s="127" t="s">
        <v>428</v>
      </c>
      <c r="G430" s="127" t="s">
        <v>590</v>
      </c>
      <c r="H430" s="155">
        <v>230000120</v>
      </c>
      <c r="I430" s="132">
        <v>1</v>
      </c>
      <c r="J430" s="117">
        <v>0.03</v>
      </c>
    </row>
    <row r="431" spans="1:10" ht="28.8">
      <c r="A431" s="212" t="str">
        <f t="shared" si="13"/>
        <v>13501</v>
      </c>
      <c r="B431" s="124">
        <f t="shared" si="14"/>
        <v>417</v>
      </c>
      <c r="C431" s="127" t="s">
        <v>1094</v>
      </c>
      <c r="D431" s="126" t="s">
        <v>1095</v>
      </c>
      <c r="E431" s="127" t="s">
        <v>322</v>
      </c>
      <c r="F431" s="127" t="s">
        <v>428</v>
      </c>
      <c r="G431" s="127" t="s">
        <v>590</v>
      </c>
      <c r="H431" s="155">
        <v>230000120</v>
      </c>
      <c r="I431" s="132">
        <v>1</v>
      </c>
      <c r="J431" s="117">
        <v>0.03</v>
      </c>
    </row>
    <row r="432" spans="1:10" ht="28.8">
      <c r="A432" s="212" t="str">
        <f t="shared" si="13"/>
        <v>13502</v>
      </c>
      <c r="B432" s="124">
        <f t="shared" si="14"/>
        <v>418</v>
      </c>
      <c r="C432" s="127" t="s">
        <v>1096</v>
      </c>
      <c r="D432" s="126" t="s">
        <v>1097</v>
      </c>
      <c r="E432" s="127" t="s">
        <v>322</v>
      </c>
      <c r="F432" s="127" t="s">
        <v>428</v>
      </c>
      <c r="G432" s="127" t="s">
        <v>590</v>
      </c>
      <c r="H432" s="155">
        <v>230000120</v>
      </c>
      <c r="I432" s="132">
        <v>1</v>
      </c>
      <c r="J432" s="117">
        <v>0.03</v>
      </c>
    </row>
    <row r="433" spans="1:10">
      <c r="A433" s="212" t="str">
        <f t="shared" si="13"/>
        <v>13503</v>
      </c>
      <c r="B433" s="124">
        <f t="shared" si="14"/>
        <v>419</v>
      </c>
      <c r="C433" s="127" t="s">
        <v>1098</v>
      </c>
      <c r="D433" s="126" t="s">
        <v>1099</v>
      </c>
      <c r="E433" s="127" t="s">
        <v>322</v>
      </c>
      <c r="F433" s="127" t="s">
        <v>428</v>
      </c>
      <c r="G433" s="127" t="s">
        <v>590</v>
      </c>
      <c r="H433" s="155">
        <v>230000120</v>
      </c>
      <c r="I433" s="132">
        <v>1</v>
      </c>
      <c r="J433" s="117">
        <v>0.03</v>
      </c>
    </row>
    <row r="434" spans="1:10" ht="28.8">
      <c r="A434" s="212" t="str">
        <f t="shared" si="13"/>
        <v>13504</v>
      </c>
      <c r="B434" s="124">
        <f t="shared" si="14"/>
        <v>420</v>
      </c>
      <c r="C434" s="127" t="s">
        <v>1100</v>
      </c>
      <c r="D434" s="126" t="s">
        <v>1101</v>
      </c>
      <c r="E434" s="127" t="s">
        <v>322</v>
      </c>
      <c r="F434" s="127" t="s">
        <v>428</v>
      </c>
      <c r="G434" s="127" t="s">
        <v>590</v>
      </c>
      <c r="H434" s="155">
        <v>230000120</v>
      </c>
      <c r="I434" s="132">
        <v>1</v>
      </c>
      <c r="J434" s="117">
        <v>0.03</v>
      </c>
    </row>
    <row r="435" spans="1:10" ht="28.8">
      <c r="A435" s="212" t="str">
        <f t="shared" si="13"/>
        <v>13505</v>
      </c>
      <c r="B435" s="124">
        <f t="shared" si="14"/>
        <v>421</v>
      </c>
      <c r="C435" s="127" t="s">
        <v>1102</v>
      </c>
      <c r="D435" s="126" t="s">
        <v>1103</v>
      </c>
      <c r="E435" s="127" t="s">
        <v>322</v>
      </c>
      <c r="F435" s="127" t="s">
        <v>428</v>
      </c>
      <c r="G435" s="127" t="s">
        <v>590</v>
      </c>
      <c r="H435" s="155">
        <v>230000120</v>
      </c>
      <c r="I435" s="132">
        <v>1</v>
      </c>
      <c r="J435" s="117">
        <v>0.03</v>
      </c>
    </row>
    <row r="436" spans="1:10">
      <c r="A436" s="212" t="str">
        <f t="shared" si="13"/>
        <v>13506</v>
      </c>
      <c r="B436" s="124">
        <f t="shared" si="14"/>
        <v>422</v>
      </c>
      <c r="C436" s="127" t="s">
        <v>1104</v>
      </c>
      <c r="D436" s="126" t="s">
        <v>1105</v>
      </c>
      <c r="E436" s="127" t="s">
        <v>322</v>
      </c>
      <c r="F436" s="127" t="s">
        <v>428</v>
      </c>
      <c r="G436" s="127" t="s">
        <v>590</v>
      </c>
      <c r="H436" s="155">
        <v>230000120</v>
      </c>
      <c r="I436" s="132">
        <v>1</v>
      </c>
      <c r="J436" s="117">
        <v>0.03</v>
      </c>
    </row>
    <row r="437" spans="1:10" ht="28.8">
      <c r="A437" s="212" t="str">
        <f t="shared" si="13"/>
        <v>13507</v>
      </c>
      <c r="B437" s="124">
        <f t="shared" si="14"/>
        <v>423</v>
      </c>
      <c r="C437" s="127" t="s">
        <v>1106</v>
      </c>
      <c r="D437" s="126" t="s">
        <v>1107</v>
      </c>
      <c r="E437" s="127" t="s">
        <v>322</v>
      </c>
      <c r="F437" s="127" t="s">
        <v>428</v>
      </c>
      <c r="G437" s="127" t="s">
        <v>590</v>
      </c>
      <c r="H437" s="155">
        <v>230000120</v>
      </c>
      <c r="I437" s="132">
        <v>1</v>
      </c>
      <c r="J437" s="117">
        <v>0.03</v>
      </c>
    </row>
    <row r="438" spans="1:10">
      <c r="A438" s="212" t="str">
        <f t="shared" si="13"/>
        <v>13508</v>
      </c>
      <c r="B438" s="124">
        <f t="shared" si="14"/>
        <v>424</v>
      </c>
      <c r="C438" s="127" t="s">
        <v>1108</v>
      </c>
      <c r="D438" s="126" t="s">
        <v>1109</v>
      </c>
      <c r="E438" s="127" t="s">
        <v>322</v>
      </c>
      <c r="F438" s="127" t="s">
        <v>428</v>
      </c>
      <c r="G438" s="127" t="s">
        <v>590</v>
      </c>
      <c r="H438" s="155">
        <v>230000120</v>
      </c>
      <c r="I438" s="132">
        <v>1</v>
      </c>
      <c r="J438" s="117">
        <v>0.03</v>
      </c>
    </row>
    <row r="439" spans="1:10" ht="28.8">
      <c r="A439" s="212" t="str">
        <f t="shared" si="13"/>
        <v>13509</v>
      </c>
      <c r="B439" s="124">
        <f t="shared" si="14"/>
        <v>425</v>
      </c>
      <c r="C439" s="127" t="s">
        <v>1110</v>
      </c>
      <c r="D439" s="126" t="s">
        <v>1111</v>
      </c>
      <c r="E439" s="127" t="s">
        <v>322</v>
      </c>
      <c r="F439" s="127" t="s">
        <v>428</v>
      </c>
      <c r="G439" s="127" t="s">
        <v>590</v>
      </c>
      <c r="H439" s="155">
        <v>230000120</v>
      </c>
      <c r="I439" s="132">
        <v>1</v>
      </c>
      <c r="J439" s="117">
        <v>0.03</v>
      </c>
    </row>
    <row r="440" spans="1:10" ht="28.8">
      <c r="A440" s="212" t="str">
        <f t="shared" si="13"/>
        <v>13510</v>
      </c>
      <c r="B440" s="124">
        <f t="shared" si="14"/>
        <v>426</v>
      </c>
      <c r="C440" s="127" t="s">
        <v>1112</v>
      </c>
      <c r="D440" s="126" t="s">
        <v>1113</v>
      </c>
      <c r="E440" s="127" t="s">
        <v>322</v>
      </c>
      <c r="F440" s="127" t="s">
        <v>428</v>
      </c>
      <c r="G440" s="127" t="s">
        <v>590</v>
      </c>
      <c r="H440" s="155">
        <v>230000120</v>
      </c>
      <c r="I440" s="132">
        <v>1</v>
      </c>
      <c r="J440" s="117">
        <v>0.03</v>
      </c>
    </row>
    <row r="441" spans="1:10">
      <c r="A441" s="212" t="str">
        <f t="shared" si="13"/>
        <v>13511</v>
      </c>
      <c r="B441" s="124">
        <f t="shared" si="14"/>
        <v>427</v>
      </c>
      <c r="C441" s="127" t="s">
        <v>1114</v>
      </c>
      <c r="D441" s="126" t="s">
        <v>1115</v>
      </c>
      <c r="E441" s="127" t="s">
        <v>322</v>
      </c>
      <c r="F441" s="127" t="s">
        <v>428</v>
      </c>
      <c r="G441" s="127" t="s">
        <v>590</v>
      </c>
      <c r="H441" s="155">
        <v>230000120</v>
      </c>
      <c r="I441" s="132">
        <v>1</v>
      </c>
      <c r="J441" s="117">
        <v>0.03</v>
      </c>
    </row>
    <row r="442" spans="1:10">
      <c r="A442" s="212" t="str">
        <f t="shared" si="13"/>
        <v>13512</v>
      </c>
      <c r="B442" s="124">
        <f t="shared" si="14"/>
        <v>428</v>
      </c>
      <c r="C442" s="127" t="s">
        <v>1116</v>
      </c>
      <c r="D442" s="126" t="s">
        <v>1117</v>
      </c>
      <c r="E442" s="127" t="s">
        <v>322</v>
      </c>
      <c r="F442" s="127" t="s">
        <v>428</v>
      </c>
      <c r="G442" s="127" t="s">
        <v>590</v>
      </c>
      <c r="H442" s="155">
        <v>230000120</v>
      </c>
      <c r="I442" s="132">
        <v>1</v>
      </c>
      <c r="J442" s="117">
        <v>0.03</v>
      </c>
    </row>
    <row r="443" spans="1:10">
      <c r="A443" s="212" t="str">
        <f t="shared" si="13"/>
        <v>13513</v>
      </c>
      <c r="B443" s="124">
        <f t="shared" si="14"/>
        <v>429</v>
      </c>
      <c r="C443" s="127" t="s">
        <v>1118</v>
      </c>
      <c r="D443" s="126" t="s">
        <v>1119</v>
      </c>
      <c r="E443" s="127" t="s">
        <v>322</v>
      </c>
      <c r="F443" s="127" t="s">
        <v>428</v>
      </c>
      <c r="G443" s="127" t="s">
        <v>590</v>
      </c>
      <c r="H443" s="155">
        <v>230000120</v>
      </c>
      <c r="I443" s="132">
        <v>1</v>
      </c>
      <c r="J443" s="117">
        <v>0.03</v>
      </c>
    </row>
    <row r="444" spans="1:10">
      <c r="A444" s="212" t="str">
        <f t="shared" si="13"/>
        <v>13514</v>
      </c>
      <c r="B444" s="124">
        <f t="shared" si="14"/>
        <v>430</v>
      </c>
      <c r="C444" s="127" t="s">
        <v>1120</v>
      </c>
      <c r="D444" s="126" t="s">
        <v>1121</v>
      </c>
      <c r="E444" s="127" t="s">
        <v>322</v>
      </c>
      <c r="F444" s="127" t="s">
        <v>428</v>
      </c>
      <c r="G444" s="127" t="s">
        <v>590</v>
      </c>
      <c r="H444" s="155">
        <v>230000120</v>
      </c>
      <c r="I444" s="132">
        <v>1</v>
      </c>
      <c r="J444" s="117">
        <v>0.03</v>
      </c>
    </row>
    <row r="445" spans="1:10">
      <c r="A445" s="212" t="str">
        <f t="shared" si="13"/>
        <v>13515</v>
      </c>
      <c r="B445" s="124">
        <f t="shared" si="14"/>
        <v>431</v>
      </c>
      <c r="C445" s="127" t="s">
        <v>1122</v>
      </c>
      <c r="D445" s="126" t="s">
        <v>1123</v>
      </c>
      <c r="E445" s="127" t="s">
        <v>322</v>
      </c>
      <c r="F445" s="127" t="s">
        <v>428</v>
      </c>
      <c r="G445" s="127" t="s">
        <v>590</v>
      </c>
      <c r="H445" s="155">
        <v>230000120</v>
      </c>
      <c r="I445" s="132">
        <v>1</v>
      </c>
      <c r="J445" s="117">
        <v>0.03</v>
      </c>
    </row>
    <row r="446" spans="1:10">
      <c r="A446" s="212" t="str">
        <f t="shared" si="13"/>
        <v>13516</v>
      </c>
      <c r="B446" s="124">
        <f t="shared" si="14"/>
        <v>432</v>
      </c>
      <c r="C446" s="127" t="s">
        <v>1124</v>
      </c>
      <c r="D446" s="126" t="s">
        <v>1125</v>
      </c>
      <c r="E446" s="127" t="s">
        <v>322</v>
      </c>
      <c r="F446" s="127" t="s">
        <v>428</v>
      </c>
      <c r="G446" s="127" t="s">
        <v>590</v>
      </c>
      <c r="H446" s="155">
        <v>230000120</v>
      </c>
      <c r="I446" s="132">
        <v>1</v>
      </c>
      <c r="J446" s="117">
        <v>0.03</v>
      </c>
    </row>
    <row r="447" spans="1:10">
      <c r="A447" s="212" t="str">
        <f t="shared" si="13"/>
        <v>13517</v>
      </c>
      <c r="B447" s="124">
        <f t="shared" si="14"/>
        <v>433</v>
      </c>
      <c r="C447" s="127" t="s">
        <v>1126</v>
      </c>
      <c r="D447" s="126" t="s">
        <v>1127</v>
      </c>
      <c r="E447" s="127" t="s">
        <v>322</v>
      </c>
      <c r="F447" s="127" t="s">
        <v>428</v>
      </c>
      <c r="G447" s="127" t="s">
        <v>590</v>
      </c>
      <c r="H447" s="155">
        <v>230000120</v>
      </c>
      <c r="I447" s="132">
        <v>1</v>
      </c>
      <c r="J447" s="117">
        <v>0.03</v>
      </c>
    </row>
    <row r="448" spans="1:10" ht="28.8">
      <c r="A448" s="212" t="str">
        <f t="shared" si="13"/>
        <v>13518</v>
      </c>
      <c r="B448" s="124">
        <f t="shared" si="14"/>
        <v>434</v>
      </c>
      <c r="C448" s="127" t="s">
        <v>1128</v>
      </c>
      <c r="D448" s="126" t="s">
        <v>1129</v>
      </c>
      <c r="E448" s="127" t="s">
        <v>322</v>
      </c>
      <c r="F448" s="127" t="s">
        <v>428</v>
      </c>
      <c r="G448" s="127" t="s">
        <v>590</v>
      </c>
      <c r="H448" s="155">
        <v>230000120</v>
      </c>
      <c r="I448" s="132">
        <v>1</v>
      </c>
      <c r="J448" s="117">
        <v>0.03</v>
      </c>
    </row>
    <row r="449" spans="1:10">
      <c r="A449" s="212" t="str">
        <f t="shared" si="13"/>
        <v>13519</v>
      </c>
      <c r="B449" s="124">
        <f t="shared" si="14"/>
        <v>435</v>
      </c>
      <c r="C449" s="127" t="s">
        <v>1130</v>
      </c>
      <c r="D449" s="126" t="s">
        <v>1131</v>
      </c>
      <c r="E449" s="127" t="s">
        <v>322</v>
      </c>
      <c r="F449" s="127" t="s">
        <v>428</v>
      </c>
      <c r="G449" s="127" t="s">
        <v>590</v>
      </c>
      <c r="H449" s="155">
        <v>230000120</v>
      </c>
      <c r="I449" s="132">
        <v>1</v>
      </c>
      <c r="J449" s="117">
        <v>0.03</v>
      </c>
    </row>
    <row r="450" spans="1:10">
      <c r="A450" s="212" t="str">
        <f t="shared" si="13"/>
        <v>13520</v>
      </c>
      <c r="B450" s="124">
        <f t="shared" si="14"/>
        <v>436</v>
      </c>
      <c r="C450" s="127" t="s">
        <v>1132</v>
      </c>
      <c r="D450" s="126" t="s">
        <v>1133</v>
      </c>
      <c r="E450" s="127" t="s">
        <v>322</v>
      </c>
      <c r="F450" s="127" t="s">
        <v>428</v>
      </c>
      <c r="G450" s="127" t="s">
        <v>590</v>
      </c>
      <c r="H450" s="155">
        <v>230000120</v>
      </c>
      <c r="I450" s="132">
        <v>1</v>
      </c>
      <c r="J450" s="117">
        <v>0.03</v>
      </c>
    </row>
    <row r="451" spans="1:10">
      <c r="A451" s="212" t="str">
        <f t="shared" si="13"/>
        <v>13521</v>
      </c>
      <c r="B451" s="124">
        <f t="shared" si="14"/>
        <v>437</v>
      </c>
      <c r="C451" s="127" t="s">
        <v>1134</v>
      </c>
      <c r="D451" s="126" t="s">
        <v>1135</v>
      </c>
      <c r="E451" s="127" t="s">
        <v>322</v>
      </c>
      <c r="F451" s="127" t="s">
        <v>428</v>
      </c>
      <c r="G451" s="127" t="s">
        <v>590</v>
      </c>
      <c r="H451" s="155">
        <v>230000120</v>
      </c>
      <c r="I451" s="132">
        <v>1</v>
      </c>
      <c r="J451" s="117">
        <v>0.03</v>
      </c>
    </row>
    <row r="452" spans="1:10">
      <c r="A452" s="212" t="str">
        <f t="shared" si="13"/>
        <v>13523</v>
      </c>
      <c r="B452" s="124">
        <f t="shared" si="14"/>
        <v>438</v>
      </c>
      <c r="C452" s="127" t="s">
        <v>1136</v>
      </c>
      <c r="D452" s="126" t="s">
        <v>1137</v>
      </c>
      <c r="E452" s="127" t="s">
        <v>322</v>
      </c>
      <c r="F452" s="127" t="s">
        <v>428</v>
      </c>
      <c r="G452" s="127" t="s">
        <v>590</v>
      </c>
      <c r="H452" s="155">
        <v>230000120</v>
      </c>
      <c r="I452" s="132">
        <v>1</v>
      </c>
      <c r="J452" s="117">
        <v>0.03</v>
      </c>
    </row>
    <row r="453" spans="1:10">
      <c r="A453" s="212" t="str">
        <f t="shared" si="13"/>
        <v>13524</v>
      </c>
      <c r="B453" s="124">
        <f t="shared" si="14"/>
        <v>439</v>
      </c>
      <c r="C453" s="127" t="s">
        <v>1138</v>
      </c>
      <c r="D453" s="126" t="s">
        <v>1139</v>
      </c>
      <c r="E453" s="127" t="s">
        <v>322</v>
      </c>
      <c r="F453" s="127" t="s">
        <v>428</v>
      </c>
      <c r="G453" s="127" t="s">
        <v>590</v>
      </c>
      <c r="H453" s="155">
        <v>230000120</v>
      </c>
      <c r="I453" s="132">
        <v>1</v>
      </c>
      <c r="J453" s="117">
        <v>0.03</v>
      </c>
    </row>
    <row r="454" spans="1:10">
      <c r="A454" s="212" t="str">
        <f t="shared" si="13"/>
        <v>13525</v>
      </c>
      <c r="B454" s="124">
        <f t="shared" si="14"/>
        <v>440</v>
      </c>
      <c r="C454" s="127" t="s">
        <v>1140</v>
      </c>
      <c r="D454" s="126" t="s">
        <v>1141</v>
      </c>
      <c r="E454" s="127" t="s">
        <v>322</v>
      </c>
      <c r="F454" s="127" t="s">
        <v>428</v>
      </c>
      <c r="G454" s="127" t="s">
        <v>590</v>
      </c>
      <c r="H454" s="155">
        <v>230000120</v>
      </c>
      <c r="I454" s="132">
        <v>1</v>
      </c>
      <c r="J454" s="117">
        <v>0.03</v>
      </c>
    </row>
    <row r="455" spans="1:10">
      <c r="A455" s="212" t="str">
        <f t="shared" si="13"/>
        <v>13526</v>
      </c>
      <c r="B455" s="124">
        <f t="shared" si="14"/>
        <v>441</v>
      </c>
      <c r="C455" s="127" t="s">
        <v>1142</v>
      </c>
      <c r="D455" s="126" t="s">
        <v>1143</v>
      </c>
      <c r="E455" s="127" t="s">
        <v>322</v>
      </c>
      <c r="F455" s="127" t="s">
        <v>428</v>
      </c>
      <c r="G455" s="127" t="s">
        <v>590</v>
      </c>
      <c r="H455" s="155">
        <v>230000120</v>
      </c>
      <c r="I455" s="132">
        <v>1</v>
      </c>
      <c r="J455" s="117">
        <v>0.03</v>
      </c>
    </row>
    <row r="456" spans="1:10" ht="28.8">
      <c r="A456" s="212" t="str">
        <f t="shared" si="13"/>
        <v>13527</v>
      </c>
      <c r="B456" s="124">
        <f t="shared" si="14"/>
        <v>442</v>
      </c>
      <c r="C456" s="127" t="s">
        <v>1144</v>
      </c>
      <c r="D456" s="126" t="s">
        <v>1145</v>
      </c>
      <c r="E456" s="127" t="s">
        <v>322</v>
      </c>
      <c r="F456" s="127" t="s">
        <v>428</v>
      </c>
      <c r="G456" s="127" t="s">
        <v>590</v>
      </c>
      <c r="H456" s="155">
        <v>230000120</v>
      </c>
      <c r="I456" s="132">
        <v>1</v>
      </c>
      <c r="J456" s="117">
        <v>0.03</v>
      </c>
    </row>
    <row r="457" spans="1:10">
      <c r="A457" s="212" t="str">
        <f t="shared" si="13"/>
        <v>13528</v>
      </c>
      <c r="B457" s="124">
        <f t="shared" si="14"/>
        <v>443</v>
      </c>
      <c r="C457" s="127" t="s">
        <v>1146</v>
      </c>
      <c r="D457" s="126" t="s">
        <v>1147</v>
      </c>
      <c r="E457" s="127" t="s">
        <v>322</v>
      </c>
      <c r="F457" s="127" t="s">
        <v>428</v>
      </c>
      <c r="G457" s="127" t="s">
        <v>590</v>
      </c>
      <c r="H457" s="155">
        <v>230000120</v>
      </c>
      <c r="I457" s="132">
        <v>1</v>
      </c>
      <c r="J457" s="117">
        <v>0.03</v>
      </c>
    </row>
    <row r="458" spans="1:10">
      <c r="A458" s="212" t="str">
        <f t="shared" si="13"/>
        <v>13529</v>
      </c>
      <c r="B458" s="124">
        <f t="shared" si="14"/>
        <v>444</v>
      </c>
      <c r="C458" s="127" t="s">
        <v>1148</v>
      </c>
      <c r="D458" s="126" t="s">
        <v>1149</v>
      </c>
      <c r="E458" s="127" t="s">
        <v>322</v>
      </c>
      <c r="F458" s="127" t="s">
        <v>428</v>
      </c>
      <c r="G458" s="127" t="s">
        <v>590</v>
      </c>
      <c r="H458" s="155">
        <v>230000120</v>
      </c>
      <c r="I458" s="132">
        <v>1</v>
      </c>
      <c r="J458" s="117">
        <v>0.03</v>
      </c>
    </row>
    <row r="459" spans="1:10">
      <c r="A459" s="212" t="str">
        <f t="shared" si="13"/>
        <v>13530</v>
      </c>
      <c r="B459" s="124">
        <f t="shared" si="14"/>
        <v>445</v>
      </c>
      <c r="C459" s="127" t="s">
        <v>1150</v>
      </c>
      <c r="D459" s="126" t="s">
        <v>1151</v>
      </c>
      <c r="E459" s="127" t="s">
        <v>322</v>
      </c>
      <c r="F459" s="127" t="s">
        <v>428</v>
      </c>
      <c r="G459" s="127" t="s">
        <v>590</v>
      </c>
      <c r="H459" s="155">
        <v>230000120</v>
      </c>
      <c r="I459" s="132">
        <v>1</v>
      </c>
      <c r="J459" s="117">
        <v>0.03</v>
      </c>
    </row>
    <row r="460" spans="1:10">
      <c r="A460" s="212" t="str">
        <f t="shared" ref="A460:A523" si="15">RIGHT(C460,5)</f>
        <v>13531</v>
      </c>
      <c r="B460" s="124">
        <f t="shared" si="14"/>
        <v>446</v>
      </c>
      <c r="C460" s="127" t="s">
        <v>1152</v>
      </c>
      <c r="D460" s="126" t="s">
        <v>1153</v>
      </c>
      <c r="E460" s="127" t="s">
        <v>322</v>
      </c>
      <c r="F460" s="127" t="s">
        <v>428</v>
      </c>
      <c r="G460" s="127" t="s">
        <v>590</v>
      </c>
      <c r="H460" s="155">
        <v>230000120</v>
      </c>
      <c r="I460" s="132">
        <v>1</v>
      </c>
      <c r="J460" s="117">
        <v>0.03</v>
      </c>
    </row>
    <row r="461" spans="1:10" ht="28.8">
      <c r="A461" s="212" t="str">
        <f t="shared" si="15"/>
        <v>13533</v>
      </c>
      <c r="B461" s="124">
        <f t="shared" si="14"/>
        <v>447</v>
      </c>
      <c r="C461" s="127" t="s">
        <v>1154</v>
      </c>
      <c r="D461" s="126" t="s">
        <v>1155</v>
      </c>
      <c r="E461" s="127" t="s">
        <v>322</v>
      </c>
      <c r="F461" s="127" t="s">
        <v>428</v>
      </c>
      <c r="G461" s="127" t="s">
        <v>590</v>
      </c>
      <c r="H461" s="155">
        <v>230000120</v>
      </c>
      <c r="I461" s="132">
        <v>1</v>
      </c>
      <c r="J461" s="117">
        <v>0.03</v>
      </c>
    </row>
    <row r="462" spans="1:10">
      <c r="A462" s="212" t="str">
        <f t="shared" si="15"/>
        <v>13534</v>
      </c>
      <c r="B462" s="124">
        <f t="shared" si="14"/>
        <v>448</v>
      </c>
      <c r="C462" s="127" t="s">
        <v>1156</v>
      </c>
      <c r="D462" s="126" t="s">
        <v>1157</v>
      </c>
      <c r="E462" s="127" t="s">
        <v>322</v>
      </c>
      <c r="F462" s="127" t="s">
        <v>428</v>
      </c>
      <c r="G462" s="127" t="s">
        <v>590</v>
      </c>
      <c r="H462" s="155">
        <v>230000120</v>
      </c>
      <c r="I462" s="132">
        <v>1</v>
      </c>
      <c r="J462" s="117">
        <v>0.03</v>
      </c>
    </row>
    <row r="463" spans="1:10" ht="28.8">
      <c r="A463" s="212" t="str">
        <f t="shared" si="15"/>
        <v>13535</v>
      </c>
      <c r="B463" s="124">
        <f t="shared" si="14"/>
        <v>449</v>
      </c>
      <c r="C463" s="127" t="s">
        <v>1158</v>
      </c>
      <c r="D463" s="126" t="s">
        <v>1159</v>
      </c>
      <c r="E463" s="127" t="s">
        <v>322</v>
      </c>
      <c r="F463" s="127" t="s">
        <v>428</v>
      </c>
      <c r="G463" s="127" t="s">
        <v>590</v>
      </c>
      <c r="H463" s="155">
        <v>230000120</v>
      </c>
      <c r="I463" s="132">
        <v>1</v>
      </c>
      <c r="J463" s="117">
        <v>0.03</v>
      </c>
    </row>
    <row r="464" spans="1:10" ht="28.8">
      <c r="A464" s="212" t="str">
        <f t="shared" si="15"/>
        <v>13536</v>
      </c>
      <c r="B464" s="124">
        <f t="shared" si="14"/>
        <v>450</v>
      </c>
      <c r="C464" s="127" t="s">
        <v>1160</v>
      </c>
      <c r="D464" s="126" t="s">
        <v>1161</v>
      </c>
      <c r="E464" s="127" t="s">
        <v>322</v>
      </c>
      <c r="F464" s="127" t="s">
        <v>428</v>
      </c>
      <c r="G464" s="127" t="s">
        <v>590</v>
      </c>
      <c r="H464" s="155">
        <v>230000120</v>
      </c>
      <c r="I464" s="132">
        <v>1</v>
      </c>
      <c r="J464" s="117">
        <v>0.03</v>
      </c>
    </row>
    <row r="465" spans="1:10">
      <c r="A465" s="212" t="str">
        <f t="shared" si="15"/>
        <v>13537</v>
      </c>
      <c r="B465" s="124">
        <f t="shared" si="14"/>
        <v>451</v>
      </c>
      <c r="C465" s="127" t="s">
        <v>1162</v>
      </c>
      <c r="D465" s="126" t="s">
        <v>1163</v>
      </c>
      <c r="E465" s="127" t="s">
        <v>322</v>
      </c>
      <c r="F465" s="127" t="s">
        <v>428</v>
      </c>
      <c r="G465" s="127" t="s">
        <v>590</v>
      </c>
      <c r="H465" s="155">
        <v>230000120</v>
      </c>
      <c r="I465" s="132">
        <v>1</v>
      </c>
      <c r="J465" s="117">
        <v>0.03</v>
      </c>
    </row>
    <row r="466" spans="1:10" ht="28.8">
      <c r="A466" s="212" t="str">
        <f t="shared" si="15"/>
        <v>13538</v>
      </c>
      <c r="B466" s="124">
        <f t="shared" si="14"/>
        <v>452</v>
      </c>
      <c r="C466" s="127" t="s">
        <v>1164</v>
      </c>
      <c r="D466" s="126" t="s">
        <v>1165</v>
      </c>
      <c r="E466" s="127" t="s">
        <v>322</v>
      </c>
      <c r="F466" s="127" t="s">
        <v>428</v>
      </c>
      <c r="G466" s="127" t="s">
        <v>590</v>
      </c>
      <c r="H466" s="155">
        <v>230000120</v>
      </c>
      <c r="I466" s="132">
        <v>1</v>
      </c>
      <c r="J466" s="117">
        <v>0.03</v>
      </c>
    </row>
    <row r="467" spans="1:10">
      <c r="A467" s="212" t="str">
        <f t="shared" si="15"/>
        <v>13539</v>
      </c>
      <c r="B467" s="124">
        <f t="shared" si="14"/>
        <v>453</v>
      </c>
      <c r="C467" s="127" t="s">
        <v>1166</v>
      </c>
      <c r="D467" s="126" t="s">
        <v>1167</v>
      </c>
      <c r="E467" s="127" t="s">
        <v>322</v>
      </c>
      <c r="F467" s="127" t="s">
        <v>428</v>
      </c>
      <c r="G467" s="127" t="s">
        <v>590</v>
      </c>
      <c r="H467" s="155">
        <v>230000120</v>
      </c>
      <c r="I467" s="132">
        <v>1</v>
      </c>
      <c r="J467" s="117">
        <v>0.03</v>
      </c>
    </row>
    <row r="468" spans="1:10">
      <c r="A468" s="212" t="str">
        <f t="shared" si="15"/>
        <v>13540</v>
      </c>
      <c r="B468" s="124">
        <f t="shared" si="14"/>
        <v>454</v>
      </c>
      <c r="C468" s="127" t="s">
        <v>1168</v>
      </c>
      <c r="D468" s="126" t="s">
        <v>1169</v>
      </c>
      <c r="E468" s="127" t="s">
        <v>322</v>
      </c>
      <c r="F468" s="127" t="s">
        <v>428</v>
      </c>
      <c r="G468" s="127" t="s">
        <v>590</v>
      </c>
      <c r="H468" s="155">
        <v>230000120</v>
      </c>
      <c r="I468" s="132">
        <v>1</v>
      </c>
      <c r="J468" s="117">
        <v>0.03</v>
      </c>
    </row>
    <row r="469" spans="1:10">
      <c r="A469" s="212" t="str">
        <f t="shared" si="15"/>
        <v>13541</v>
      </c>
      <c r="B469" s="124">
        <f t="shared" si="14"/>
        <v>455</v>
      </c>
      <c r="C469" s="127" t="s">
        <v>1170</v>
      </c>
      <c r="D469" s="126" t="s">
        <v>1171</v>
      </c>
      <c r="E469" s="127" t="s">
        <v>322</v>
      </c>
      <c r="F469" s="127" t="s">
        <v>428</v>
      </c>
      <c r="G469" s="127" t="s">
        <v>590</v>
      </c>
      <c r="H469" s="155">
        <v>230000120</v>
      </c>
      <c r="I469" s="132">
        <v>1</v>
      </c>
      <c r="J469" s="117">
        <v>0.03</v>
      </c>
    </row>
    <row r="470" spans="1:10" ht="28.8">
      <c r="A470" s="212" t="str">
        <f t="shared" si="15"/>
        <v>13542</v>
      </c>
      <c r="B470" s="124">
        <f t="shared" si="14"/>
        <v>456</v>
      </c>
      <c r="C470" s="127" t="s">
        <v>1172</v>
      </c>
      <c r="D470" s="126" t="s">
        <v>1173</v>
      </c>
      <c r="E470" s="127" t="s">
        <v>322</v>
      </c>
      <c r="F470" s="127" t="s">
        <v>428</v>
      </c>
      <c r="G470" s="127" t="s">
        <v>590</v>
      </c>
      <c r="H470" s="155">
        <v>230000120</v>
      </c>
      <c r="I470" s="132">
        <v>1</v>
      </c>
      <c r="J470" s="117">
        <v>0.03</v>
      </c>
    </row>
    <row r="471" spans="1:10" ht="28.8">
      <c r="A471" s="212" t="str">
        <f t="shared" si="15"/>
        <v>13543</v>
      </c>
      <c r="B471" s="124">
        <f t="shared" si="14"/>
        <v>457</v>
      </c>
      <c r="C471" s="127" t="s">
        <v>1174</v>
      </c>
      <c r="D471" s="126" t="s">
        <v>1175</v>
      </c>
      <c r="E471" s="127" t="s">
        <v>322</v>
      </c>
      <c r="F471" s="127" t="s">
        <v>428</v>
      </c>
      <c r="G471" s="127" t="s">
        <v>590</v>
      </c>
      <c r="H471" s="155">
        <v>230000120</v>
      </c>
      <c r="I471" s="132">
        <v>1</v>
      </c>
      <c r="J471" s="117">
        <v>0.03</v>
      </c>
    </row>
    <row r="472" spans="1:10">
      <c r="A472" s="212" t="str">
        <f t="shared" si="15"/>
        <v>13544</v>
      </c>
      <c r="B472" s="124">
        <f t="shared" si="14"/>
        <v>458</v>
      </c>
      <c r="C472" s="127" t="s">
        <v>1176</v>
      </c>
      <c r="D472" s="126" t="s">
        <v>1177</v>
      </c>
      <c r="E472" s="127" t="s">
        <v>322</v>
      </c>
      <c r="F472" s="127" t="s">
        <v>428</v>
      </c>
      <c r="G472" s="127" t="s">
        <v>590</v>
      </c>
      <c r="H472" s="155">
        <v>230000120</v>
      </c>
      <c r="I472" s="132">
        <v>1</v>
      </c>
      <c r="J472" s="117">
        <v>0.03</v>
      </c>
    </row>
    <row r="473" spans="1:10">
      <c r="A473" s="212" t="str">
        <f t="shared" si="15"/>
        <v>13545</v>
      </c>
      <c r="B473" s="124">
        <f t="shared" si="14"/>
        <v>459</v>
      </c>
      <c r="C473" s="127" t="s">
        <v>1178</v>
      </c>
      <c r="D473" s="126" t="s">
        <v>1179</v>
      </c>
      <c r="E473" s="127" t="s">
        <v>322</v>
      </c>
      <c r="F473" s="127" t="s">
        <v>428</v>
      </c>
      <c r="G473" s="127" t="s">
        <v>590</v>
      </c>
      <c r="H473" s="155">
        <v>230000120</v>
      </c>
      <c r="I473" s="132">
        <v>1</v>
      </c>
      <c r="J473" s="117">
        <v>0.03</v>
      </c>
    </row>
    <row r="474" spans="1:10" ht="28.8">
      <c r="A474" s="212" t="str">
        <f t="shared" si="15"/>
        <v>13546</v>
      </c>
      <c r="B474" s="124">
        <f t="shared" si="14"/>
        <v>460</v>
      </c>
      <c r="C474" s="127" t="s">
        <v>1180</v>
      </c>
      <c r="D474" s="126" t="s">
        <v>1181</v>
      </c>
      <c r="E474" s="127" t="s">
        <v>322</v>
      </c>
      <c r="F474" s="127" t="s">
        <v>428</v>
      </c>
      <c r="G474" s="127" t="s">
        <v>590</v>
      </c>
      <c r="H474" s="155">
        <v>230000120</v>
      </c>
      <c r="I474" s="132">
        <v>1</v>
      </c>
      <c r="J474" s="117">
        <v>0.03</v>
      </c>
    </row>
    <row r="475" spans="1:10" ht="28.8">
      <c r="A475" s="212" t="str">
        <f t="shared" si="15"/>
        <v>13547</v>
      </c>
      <c r="B475" s="124">
        <f t="shared" si="14"/>
        <v>461</v>
      </c>
      <c r="C475" s="127" t="s">
        <v>1182</v>
      </c>
      <c r="D475" s="126" t="s">
        <v>1183</v>
      </c>
      <c r="E475" s="127" t="s">
        <v>322</v>
      </c>
      <c r="F475" s="127" t="s">
        <v>428</v>
      </c>
      <c r="G475" s="127" t="s">
        <v>590</v>
      </c>
      <c r="H475" s="155">
        <v>230000120</v>
      </c>
      <c r="I475" s="132">
        <v>1</v>
      </c>
      <c r="J475" s="117">
        <v>0.03</v>
      </c>
    </row>
    <row r="476" spans="1:10">
      <c r="A476" s="212" t="str">
        <f t="shared" si="15"/>
        <v>13548</v>
      </c>
      <c r="B476" s="124">
        <f t="shared" si="14"/>
        <v>462</v>
      </c>
      <c r="C476" s="127" t="s">
        <v>1184</v>
      </c>
      <c r="D476" s="126" t="s">
        <v>1185</v>
      </c>
      <c r="E476" s="127" t="s">
        <v>322</v>
      </c>
      <c r="F476" s="127" t="s">
        <v>428</v>
      </c>
      <c r="G476" s="127" t="s">
        <v>590</v>
      </c>
      <c r="H476" s="155">
        <v>230000120</v>
      </c>
      <c r="I476" s="132">
        <v>1</v>
      </c>
      <c r="J476" s="117">
        <v>0.03</v>
      </c>
    </row>
    <row r="477" spans="1:10">
      <c r="A477" s="212" t="str">
        <f t="shared" si="15"/>
        <v>13549</v>
      </c>
      <c r="B477" s="124">
        <f t="shared" si="14"/>
        <v>463</v>
      </c>
      <c r="C477" s="127" t="s">
        <v>1186</v>
      </c>
      <c r="D477" s="126" t="s">
        <v>1187</v>
      </c>
      <c r="E477" s="127" t="s">
        <v>322</v>
      </c>
      <c r="F477" s="127" t="s">
        <v>428</v>
      </c>
      <c r="G477" s="127" t="s">
        <v>590</v>
      </c>
      <c r="H477" s="155">
        <v>230000120</v>
      </c>
      <c r="I477" s="132">
        <v>1</v>
      </c>
      <c r="J477" s="117">
        <v>0.03</v>
      </c>
    </row>
    <row r="478" spans="1:10" ht="28.8">
      <c r="A478" s="212" t="str">
        <f t="shared" si="15"/>
        <v>13550</v>
      </c>
      <c r="B478" s="124">
        <f t="shared" si="14"/>
        <v>464</v>
      </c>
      <c r="C478" s="127" t="s">
        <v>1188</v>
      </c>
      <c r="D478" s="126" t="s">
        <v>1189</v>
      </c>
      <c r="E478" s="127" t="s">
        <v>322</v>
      </c>
      <c r="F478" s="127" t="s">
        <v>428</v>
      </c>
      <c r="G478" s="127" t="s">
        <v>590</v>
      </c>
      <c r="H478" s="155">
        <v>230000120</v>
      </c>
      <c r="I478" s="132">
        <v>1</v>
      </c>
      <c r="J478" s="117">
        <v>0.03</v>
      </c>
    </row>
    <row r="479" spans="1:10">
      <c r="A479" s="212" t="str">
        <f t="shared" si="15"/>
        <v>13551</v>
      </c>
      <c r="B479" s="124">
        <f t="shared" si="14"/>
        <v>465</v>
      </c>
      <c r="C479" s="127" t="s">
        <v>1190</v>
      </c>
      <c r="D479" s="126" t="s">
        <v>1191</v>
      </c>
      <c r="E479" s="127" t="s">
        <v>322</v>
      </c>
      <c r="F479" s="127" t="s">
        <v>428</v>
      </c>
      <c r="G479" s="127" t="s">
        <v>590</v>
      </c>
      <c r="H479" s="155">
        <v>230000120</v>
      </c>
      <c r="I479" s="132">
        <v>1</v>
      </c>
      <c r="J479" s="117">
        <v>0.03</v>
      </c>
    </row>
    <row r="480" spans="1:10">
      <c r="A480" s="212" t="str">
        <f t="shared" si="15"/>
        <v>13552</v>
      </c>
      <c r="B480" s="124">
        <f t="shared" si="14"/>
        <v>466</v>
      </c>
      <c r="C480" s="127" t="s">
        <v>1192</v>
      </c>
      <c r="D480" s="126" t="s">
        <v>1193</v>
      </c>
      <c r="E480" s="127" t="s">
        <v>322</v>
      </c>
      <c r="F480" s="127" t="s">
        <v>428</v>
      </c>
      <c r="G480" s="127" t="s">
        <v>590</v>
      </c>
      <c r="H480" s="155">
        <v>230000120</v>
      </c>
      <c r="I480" s="132">
        <v>1</v>
      </c>
      <c r="J480" s="117">
        <v>0.03</v>
      </c>
    </row>
    <row r="481" spans="1:10">
      <c r="A481" s="212" t="str">
        <f t="shared" si="15"/>
        <v>13553</v>
      </c>
      <c r="B481" s="124">
        <f t="shared" si="14"/>
        <v>467</v>
      </c>
      <c r="C481" s="127" t="s">
        <v>1194</v>
      </c>
      <c r="D481" s="126" t="s">
        <v>1195</v>
      </c>
      <c r="E481" s="127" t="s">
        <v>322</v>
      </c>
      <c r="F481" s="127" t="s">
        <v>428</v>
      </c>
      <c r="G481" s="127" t="s">
        <v>590</v>
      </c>
      <c r="H481" s="155">
        <v>230000120</v>
      </c>
      <c r="I481" s="132">
        <v>1</v>
      </c>
      <c r="J481" s="117">
        <v>0.03</v>
      </c>
    </row>
    <row r="482" spans="1:10">
      <c r="A482" s="212" t="str">
        <f t="shared" si="15"/>
        <v>13554</v>
      </c>
      <c r="B482" s="124">
        <f t="shared" si="14"/>
        <v>468</v>
      </c>
      <c r="C482" s="127" t="s">
        <v>1196</v>
      </c>
      <c r="D482" s="126" t="s">
        <v>1197</v>
      </c>
      <c r="E482" s="127" t="s">
        <v>322</v>
      </c>
      <c r="F482" s="127" t="s">
        <v>428</v>
      </c>
      <c r="G482" s="127" t="s">
        <v>590</v>
      </c>
      <c r="H482" s="155">
        <v>230000120</v>
      </c>
      <c r="I482" s="132">
        <v>1</v>
      </c>
      <c r="J482" s="117">
        <v>0.03</v>
      </c>
    </row>
    <row r="483" spans="1:10" ht="28.8">
      <c r="A483" s="212" t="str">
        <f t="shared" si="15"/>
        <v>13555</v>
      </c>
      <c r="B483" s="124">
        <f t="shared" si="14"/>
        <v>469</v>
      </c>
      <c r="C483" s="127" t="s">
        <v>1198</v>
      </c>
      <c r="D483" s="126" t="s">
        <v>1199</v>
      </c>
      <c r="E483" s="127" t="s">
        <v>322</v>
      </c>
      <c r="F483" s="127" t="s">
        <v>428</v>
      </c>
      <c r="G483" s="127" t="s">
        <v>590</v>
      </c>
      <c r="H483" s="155">
        <v>230000120</v>
      </c>
      <c r="I483" s="132">
        <v>1</v>
      </c>
      <c r="J483" s="117">
        <v>0.03</v>
      </c>
    </row>
    <row r="484" spans="1:10">
      <c r="A484" s="212" t="str">
        <f t="shared" si="15"/>
        <v>13556</v>
      </c>
      <c r="B484" s="124">
        <f t="shared" si="14"/>
        <v>470</v>
      </c>
      <c r="C484" s="127" t="s">
        <v>1200</v>
      </c>
      <c r="D484" s="126" t="s">
        <v>1201</v>
      </c>
      <c r="E484" s="127" t="s">
        <v>322</v>
      </c>
      <c r="F484" s="127" t="s">
        <v>428</v>
      </c>
      <c r="G484" s="127" t="s">
        <v>590</v>
      </c>
      <c r="H484" s="155">
        <v>230000120</v>
      </c>
      <c r="I484" s="132">
        <v>1</v>
      </c>
      <c r="J484" s="117">
        <v>0.03</v>
      </c>
    </row>
    <row r="485" spans="1:10" ht="28.8">
      <c r="A485" s="212" t="str">
        <f t="shared" si="15"/>
        <v>13557</v>
      </c>
      <c r="B485" s="124">
        <f t="shared" si="14"/>
        <v>471</v>
      </c>
      <c r="C485" s="127" t="s">
        <v>1202</v>
      </c>
      <c r="D485" s="126" t="s">
        <v>1203</v>
      </c>
      <c r="E485" s="127" t="s">
        <v>322</v>
      </c>
      <c r="F485" s="127" t="s">
        <v>428</v>
      </c>
      <c r="G485" s="127" t="s">
        <v>590</v>
      </c>
      <c r="H485" s="155">
        <v>230000120</v>
      </c>
      <c r="I485" s="132">
        <v>1</v>
      </c>
      <c r="J485" s="117">
        <v>0.03</v>
      </c>
    </row>
    <row r="486" spans="1:10" ht="28.8">
      <c r="A486" s="212" t="str">
        <f t="shared" si="15"/>
        <v>13558</v>
      </c>
      <c r="B486" s="124">
        <f t="shared" ref="B486:B549" si="16">B485+1</f>
        <v>472</v>
      </c>
      <c r="C486" s="127" t="s">
        <v>1204</v>
      </c>
      <c r="D486" s="126" t="s">
        <v>1205</v>
      </c>
      <c r="E486" s="127" t="s">
        <v>322</v>
      </c>
      <c r="F486" s="127" t="s">
        <v>428</v>
      </c>
      <c r="G486" s="127" t="s">
        <v>590</v>
      </c>
      <c r="H486" s="155">
        <v>230000120</v>
      </c>
      <c r="I486" s="132">
        <v>1</v>
      </c>
      <c r="J486" s="117">
        <v>0.03</v>
      </c>
    </row>
    <row r="487" spans="1:10">
      <c r="A487" s="212" t="str">
        <f t="shared" si="15"/>
        <v>13559</v>
      </c>
      <c r="B487" s="124">
        <f t="shared" si="16"/>
        <v>473</v>
      </c>
      <c r="C487" s="127" t="s">
        <v>1206</v>
      </c>
      <c r="D487" s="126" t="s">
        <v>1207</v>
      </c>
      <c r="E487" s="127" t="s">
        <v>322</v>
      </c>
      <c r="F487" s="127" t="s">
        <v>428</v>
      </c>
      <c r="G487" s="127" t="s">
        <v>590</v>
      </c>
      <c r="H487" s="155">
        <v>230000120</v>
      </c>
      <c r="I487" s="132">
        <v>1</v>
      </c>
      <c r="J487" s="117">
        <v>0.03</v>
      </c>
    </row>
    <row r="488" spans="1:10">
      <c r="A488" s="212" t="str">
        <f t="shared" si="15"/>
        <v>13560</v>
      </c>
      <c r="B488" s="124">
        <f t="shared" si="16"/>
        <v>474</v>
      </c>
      <c r="C488" s="127" t="s">
        <v>1208</v>
      </c>
      <c r="D488" s="126" t="s">
        <v>1209</v>
      </c>
      <c r="E488" s="127" t="s">
        <v>322</v>
      </c>
      <c r="F488" s="127" t="s">
        <v>428</v>
      </c>
      <c r="G488" s="127" t="s">
        <v>590</v>
      </c>
      <c r="H488" s="155">
        <v>230000120</v>
      </c>
      <c r="I488" s="132">
        <v>1</v>
      </c>
      <c r="J488" s="117">
        <v>0.03</v>
      </c>
    </row>
    <row r="489" spans="1:10">
      <c r="A489" s="212" t="str">
        <f t="shared" si="15"/>
        <v>13561</v>
      </c>
      <c r="B489" s="124">
        <f t="shared" si="16"/>
        <v>475</v>
      </c>
      <c r="C489" s="127" t="s">
        <v>1210</v>
      </c>
      <c r="D489" s="126" t="s">
        <v>1211</v>
      </c>
      <c r="E489" s="127" t="s">
        <v>322</v>
      </c>
      <c r="F489" s="127" t="s">
        <v>428</v>
      </c>
      <c r="G489" s="127" t="s">
        <v>590</v>
      </c>
      <c r="H489" s="155">
        <v>230000120</v>
      </c>
      <c r="I489" s="132">
        <v>1</v>
      </c>
      <c r="J489" s="117">
        <v>0.03</v>
      </c>
    </row>
    <row r="490" spans="1:10">
      <c r="A490" s="212" t="str">
        <f t="shared" si="15"/>
        <v>13562</v>
      </c>
      <c r="B490" s="124">
        <f t="shared" si="16"/>
        <v>476</v>
      </c>
      <c r="C490" s="127" t="s">
        <v>1212</v>
      </c>
      <c r="D490" s="126" t="s">
        <v>1213</v>
      </c>
      <c r="E490" s="127" t="s">
        <v>322</v>
      </c>
      <c r="F490" s="127" t="s">
        <v>428</v>
      </c>
      <c r="G490" s="127" t="s">
        <v>590</v>
      </c>
      <c r="H490" s="155">
        <v>230000120</v>
      </c>
      <c r="I490" s="132">
        <v>1</v>
      </c>
      <c r="J490" s="117">
        <v>0.03</v>
      </c>
    </row>
    <row r="491" spans="1:10">
      <c r="A491" s="212" t="str">
        <f t="shared" si="15"/>
        <v>13563</v>
      </c>
      <c r="B491" s="124">
        <f t="shared" si="16"/>
        <v>477</v>
      </c>
      <c r="C491" s="127" t="s">
        <v>1214</v>
      </c>
      <c r="D491" s="126" t="s">
        <v>1215</v>
      </c>
      <c r="E491" s="127" t="s">
        <v>322</v>
      </c>
      <c r="F491" s="127" t="s">
        <v>428</v>
      </c>
      <c r="G491" s="127" t="s">
        <v>590</v>
      </c>
      <c r="H491" s="155">
        <v>230000120</v>
      </c>
      <c r="I491" s="132">
        <v>1</v>
      </c>
      <c r="J491" s="117">
        <v>0.03</v>
      </c>
    </row>
    <row r="492" spans="1:10">
      <c r="A492" s="212" t="str">
        <f t="shared" si="15"/>
        <v>13564</v>
      </c>
      <c r="B492" s="124">
        <f t="shared" si="16"/>
        <v>478</v>
      </c>
      <c r="C492" s="127" t="s">
        <v>1216</v>
      </c>
      <c r="D492" s="126" t="s">
        <v>1217</v>
      </c>
      <c r="E492" s="127" t="s">
        <v>322</v>
      </c>
      <c r="F492" s="127" t="s">
        <v>428</v>
      </c>
      <c r="G492" s="127" t="s">
        <v>590</v>
      </c>
      <c r="H492" s="155">
        <v>230000120</v>
      </c>
      <c r="I492" s="132">
        <v>1</v>
      </c>
      <c r="J492" s="117">
        <v>0.03</v>
      </c>
    </row>
    <row r="493" spans="1:10">
      <c r="A493" s="212" t="str">
        <f t="shared" si="15"/>
        <v>13565</v>
      </c>
      <c r="B493" s="124">
        <f t="shared" si="16"/>
        <v>479</v>
      </c>
      <c r="C493" s="127" t="s">
        <v>1218</v>
      </c>
      <c r="D493" s="126" t="s">
        <v>1219</v>
      </c>
      <c r="E493" s="127" t="s">
        <v>322</v>
      </c>
      <c r="F493" s="127" t="s">
        <v>428</v>
      </c>
      <c r="G493" s="127" t="s">
        <v>590</v>
      </c>
      <c r="H493" s="155">
        <v>230000120</v>
      </c>
      <c r="I493" s="132">
        <v>1</v>
      </c>
      <c r="J493" s="117">
        <v>0.03</v>
      </c>
    </row>
    <row r="494" spans="1:10" ht="28.8">
      <c r="A494" s="212" t="str">
        <f t="shared" si="15"/>
        <v>13566</v>
      </c>
      <c r="B494" s="124">
        <f t="shared" si="16"/>
        <v>480</v>
      </c>
      <c r="C494" s="127" t="s">
        <v>1220</v>
      </c>
      <c r="D494" s="126" t="s">
        <v>1221</v>
      </c>
      <c r="E494" s="127" t="s">
        <v>322</v>
      </c>
      <c r="F494" s="127" t="s">
        <v>428</v>
      </c>
      <c r="G494" s="127" t="s">
        <v>590</v>
      </c>
      <c r="H494" s="155">
        <v>230000120</v>
      </c>
      <c r="I494" s="132">
        <v>1</v>
      </c>
      <c r="J494" s="117">
        <v>0.03</v>
      </c>
    </row>
    <row r="495" spans="1:10">
      <c r="A495" s="212" t="str">
        <f t="shared" si="15"/>
        <v>13568</v>
      </c>
      <c r="B495" s="124">
        <f t="shared" si="16"/>
        <v>481</v>
      </c>
      <c r="C495" s="127" t="s">
        <v>1222</v>
      </c>
      <c r="D495" s="126" t="s">
        <v>1223</v>
      </c>
      <c r="E495" s="127" t="s">
        <v>322</v>
      </c>
      <c r="F495" s="127" t="s">
        <v>428</v>
      </c>
      <c r="G495" s="127" t="s">
        <v>590</v>
      </c>
      <c r="H495" s="155">
        <v>230000120</v>
      </c>
      <c r="I495" s="132">
        <v>1</v>
      </c>
      <c r="J495" s="117">
        <v>0.03</v>
      </c>
    </row>
    <row r="496" spans="1:10">
      <c r="A496" s="212" t="str">
        <f t="shared" si="15"/>
        <v>13569</v>
      </c>
      <c r="B496" s="124">
        <f t="shared" si="16"/>
        <v>482</v>
      </c>
      <c r="C496" s="127" t="s">
        <v>1224</v>
      </c>
      <c r="D496" s="126" t="s">
        <v>1225</v>
      </c>
      <c r="E496" s="127" t="s">
        <v>322</v>
      </c>
      <c r="F496" s="127" t="s">
        <v>428</v>
      </c>
      <c r="G496" s="127" t="s">
        <v>590</v>
      </c>
      <c r="H496" s="155">
        <v>230000120</v>
      </c>
      <c r="I496" s="132">
        <v>1</v>
      </c>
      <c r="J496" s="117">
        <v>0.03</v>
      </c>
    </row>
    <row r="497" spans="1:10">
      <c r="A497" s="212" t="str">
        <f t="shared" si="15"/>
        <v>13570</v>
      </c>
      <c r="B497" s="124">
        <f t="shared" si="16"/>
        <v>483</v>
      </c>
      <c r="C497" s="127" t="s">
        <v>1226</v>
      </c>
      <c r="D497" s="126" t="s">
        <v>1227</v>
      </c>
      <c r="E497" s="127" t="s">
        <v>322</v>
      </c>
      <c r="F497" s="127" t="s">
        <v>428</v>
      </c>
      <c r="G497" s="127" t="s">
        <v>590</v>
      </c>
      <c r="H497" s="155">
        <v>230000120</v>
      </c>
      <c r="I497" s="132">
        <v>1</v>
      </c>
      <c r="J497" s="117">
        <v>0.03</v>
      </c>
    </row>
    <row r="498" spans="1:10" ht="28.8">
      <c r="A498" s="212" t="str">
        <f t="shared" si="15"/>
        <v>13571</v>
      </c>
      <c r="B498" s="124">
        <f t="shared" si="16"/>
        <v>484</v>
      </c>
      <c r="C498" s="127" t="s">
        <v>1228</v>
      </c>
      <c r="D498" s="126" t="s">
        <v>1229</v>
      </c>
      <c r="E498" s="127" t="s">
        <v>322</v>
      </c>
      <c r="F498" s="127" t="s">
        <v>428</v>
      </c>
      <c r="G498" s="127" t="s">
        <v>590</v>
      </c>
      <c r="H498" s="155">
        <v>230000120</v>
      </c>
      <c r="I498" s="132">
        <v>1</v>
      </c>
      <c r="J498" s="117">
        <v>0.03</v>
      </c>
    </row>
    <row r="499" spans="1:10" ht="28.8">
      <c r="A499" s="212" t="str">
        <f t="shared" si="15"/>
        <v>13572</v>
      </c>
      <c r="B499" s="124">
        <f t="shared" si="16"/>
        <v>485</v>
      </c>
      <c r="C499" s="127" t="s">
        <v>1230</v>
      </c>
      <c r="D499" s="126" t="s">
        <v>1231</v>
      </c>
      <c r="E499" s="127" t="s">
        <v>322</v>
      </c>
      <c r="F499" s="127" t="s">
        <v>428</v>
      </c>
      <c r="G499" s="127" t="s">
        <v>590</v>
      </c>
      <c r="H499" s="155">
        <v>230000120</v>
      </c>
      <c r="I499" s="132">
        <v>1</v>
      </c>
      <c r="J499" s="117">
        <v>0.03</v>
      </c>
    </row>
    <row r="500" spans="1:10" ht="28.8">
      <c r="A500" s="212" t="str">
        <f t="shared" si="15"/>
        <v>13573</v>
      </c>
      <c r="B500" s="124">
        <f t="shared" si="16"/>
        <v>486</v>
      </c>
      <c r="C500" s="127" t="s">
        <v>1232</v>
      </c>
      <c r="D500" s="126" t="s">
        <v>1233</v>
      </c>
      <c r="E500" s="127" t="s">
        <v>322</v>
      </c>
      <c r="F500" s="127" t="s">
        <v>428</v>
      </c>
      <c r="G500" s="127" t="s">
        <v>590</v>
      </c>
      <c r="H500" s="155">
        <v>230000120</v>
      </c>
      <c r="I500" s="132">
        <v>1</v>
      </c>
      <c r="J500" s="117">
        <v>0.03</v>
      </c>
    </row>
    <row r="501" spans="1:10">
      <c r="A501" s="212" t="str">
        <f t="shared" si="15"/>
        <v>13574</v>
      </c>
      <c r="B501" s="124">
        <f t="shared" si="16"/>
        <v>487</v>
      </c>
      <c r="C501" s="127" t="s">
        <v>1234</v>
      </c>
      <c r="D501" s="126" t="s">
        <v>1235</v>
      </c>
      <c r="E501" s="127" t="s">
        <v>322</v>
      </c>
      <c r="F501" s="127" t="s">
        <v>428</v>
      </c>
      <c r="G501" s="127" t="s">
        <v>590</v>
      </c>
      <c r="H501" s="155">
        <v>230000120</v>
      </c>
      <c r="I501" s="132">
        <v>1</v>
      </c>
      <c r="J501" s="117">
        <v>0.03</v>
      </c>
    </row>
    <row r="502" spans="1:10">
      <c r="A502" s="212" t="str">
        <f t="shared" si="15"/>
        <v>13575</v>
      </c>
      <c r="B502" s="124">
        <f t="shared" si="16"/>
        <v>488</v>
      </c>
      <c r="C502" s="127" t="s">
        <v>1236</v>
      </c>
      <c r="D502" s="126" t="s">
        <v>1237</v>
      </c>
      <c r="E502" s="127" t="s">
        <v>322</v>
      </c>
      <c r="F502" s="127" t="s">
        <v>428</v>
      </c>
      <c r="G502" s="127" t="s">
        <v>590</v>
      </c>
      <c r="H502" s="155">
        <v>230000120</v>
      </c>
      <c r="I502" s="132">
        <v>1</v>
      </c>
      <c r="J502" s="117">
        <v>0.03</v>
      </c>
    </row>
    <row r="503" spans="1:10" ht="28.8">
      <c r="A503" s="212" t="str">
        <f t="shared" si="15"/>
        <v>13576</v>
      </c>
      <c r="B503" s="124">
        <f t="shared" si="16"/>
        <v>489</v>
      </c>
      <c r="C503" s="127" t="s">
        <v>1238</v>
      </c>
      <c r="D503" s="126" t="s">
        <v>1239</v>
      </c>
      <c r="E503" s="127" t="s">
        <v>322</v>
      </c>
      <c r="F503" s="127" t="s">
        <v>428</v>
      </c>
      <c r="G503" s="127" t="s">
        <v>590</v>
      </c>
      <c r="H503" s="155">
        <v>230000120</v>
      </c>
      <c r="I503" s="132">
        <v>1</v>
      </c>
      <c r="J503" s="117">
        <v>0.03</v>
      </c>
    </row>
    <row r="504" spans="1:10">
      <c r="A504" s="212" t="str">
        <f t="shared" si="15"/>
        <v>13577</v>
      </c>
      <c r="B504" s="124">
        <f t="shared" si="16"/>
        <v>490</v>
      </c>
      <c r="C504" s="127" t="s">
        <v>1240</v>
      </c>
      <c r="D504" s="126" t="s">
        <v>1241</v>
      </c>
      <c r="E504" s="127" t="s">
        <v>322</v>
      </c>
      <c r="F504" s="127" t="s">
        <v>428</v>
      </c>
      <c r="G504" s="127" t="s">
        <v>590</v>
      </c>
      <c r="H504" s="155">
        <v>230000120</v>
      </c>
      <c r="I504" s="132">
        <v>1</v>
      </c>
      <c r="J504" s="117">
        <v>0.03</v>
      </c>
    </row>
    <row r="505" spans="1:10">
      <c r="A505" s="212" t="str">
        <f t="shared" si="15"/>
        <v>13578</v>
      </c>
      <c r="B505" s="124">
        <f t="shared" si="16"/>
        <v>491</v>
      </c>
      <c r="C505" s="127" t="s">
        <v>1242</v>
      </c>
      <c r="D505" s="126" t="s">
        <v>1243</v>
      </c>
      <c r="E505" s="127" t="s">
        <v>322</v>
      </c>
      <c r="F505" s="127" t="s">
        <v>428</v>
      </c>
      <c r="G505" s="127" t="s">
        <v>590</v>
      </c>
      <c r="H505" s="155">
        <v>230000120</v>
      </c>
      <c r="I505" s="132">
        <v>1</v>
      </c>
      <c r="J505" s="117">
        <v>0.03</v>
      </c>
    </row>
    <row r="506" spans="1:10">
      <c r="A506" s="212" t="str">
        <f t="shared" si="15"/>
        <v>13579</v>
      </c>
      <c r="B506" s="124">
        <f t="shared" si="16"/>
        <v>492</v>
      </c>
      <c r="C506" s="127" t="s">
        <v>1244</v>
      </c>
      <c r="D506" s="126" t="s">
        <v>1245</v>
      </c>
      <c r="E506" s="127" t="s">
        <v>322</v>
      </c>
      <c r="F506" s="127" t="s">
        <v>428</v>
      </c>
      <c r="G506" s="127" t="s">
        <v>590</v>
      </c>
      <c r="H506" s="155">
        <v>230000120</v>
      </c>
      <c r="I506" s="132">
        <v>1</v>
      </c>
      <c r="J506" s="117">
        <v>0.03</v>
      </c>
    </row>
    <row r="507" spans="1:10" ht="28.8">
      <c r="A507" s="212" t="str">
        <f t="shared" si="15"/>
        <v>13580</v>
      </c>
      <c r="B507" s="124">
        <f t="shared" si="16"/>
        <v>493</v>
      </c>
      <c r="C507" s="127" t="s">
        <v>1246</v>
      </c>
      <c r="D507" s="126" t="s">
        <v>1247</v>
      </c>
      <c r="E507" s="127" t="s">
        <v>322</v>
      </c>
      <c r="F507" s="127" t="s">
        <v>428</v>
      </c>
      <c r="G507" s="127" t="s">
        <v>590</v>
      </c>
      <c r="H507" s="155">
        <v>230000120</v>
      </c>
      <c r="I507" s="132">
        <v>1</v>
      </c>
      <c r="J507" s="117">
        <v>0.03</v>
      </c>
    </row>
    <row r="508" spans="1:10">
      <c r="A508" s="212" t="str">
        <f t="shared" si="15"/>
        <v>13581</v>
      </c>
      <c r="B508" s="124">
        <f t="shared" si="16"/>
        <v>494</v>
      </c>
      <c r="C508" s="127" t="s">
        <v>1248</v>
      </c>
      <c r="D508" s="126" t="s">
        <v>1249</v>
      </c>
      <c r="E508" s="127" t="s">
        <v>322</v>
      </c>
      <c r="F508" s="127" t="s">
        <v>428</v>
      </c>
      <c r="G508" s="127" t="s">
        <v>590</v>
      </c>
      <c r="H508" s="155">
        <v>230000120</v>
      </c>
      <c r="I508" s="132">
        <v>1</v>
      </c>
      <c r="J508" s="117">
        <v>0.03</v>
      </c>
    </row>
    <row r="509" spans="1:10">
      <c r="A509" s="212" t="str">
        <f t="shared" si="15"/>
        <v>13582</v>
      </c>
      <c r="B509" s="124">
        <f t="shared" si="16"/>
        <v>495</v>
      </c>
      <c r="C509" s="127" t="s">
        <v>1250</v>
      </c>
      <c r="D509" s="126" t="s">
        <v>1251</v>
      </c>
      <c r="E509" s="127" t="s">
        <v>322</v>
      </c>
      <c r="F509" s="127" t="s">
        <v>428</v>
      </c>
      <c r="G509" s="127" t="s">
        <v>590</v>
      </c>
      <c r="H509" s="155">
        <v>230000120</v>
      </c>
      <c r="I509" s="132">
        <v>1</v>
      </c>
      <c r="J509" s="117">
        <v>0.03</v>
      </c>
    </row>
    <row r="510" spans="1:10" ht="28.8">
      <c r="A510" s="212" t="str">
        <f t="shared" si="15"/>
        <v>13583</v>
      </c>
      <c r="B510" s="124">
        <f t="shared" si="16"/>
        <v>496</v>
      </c>
      <c r="C510" s="127" t="s">
        <v>1252</v>
      </c>
      <c r="D510" s="126" t="s">
        <v>1253</v>
      </c>
      <c r="E510" s="127" t="s">
        <v>322</v>
      </c>
      <c r="F510" s="127" t="s">
        <v>428</v>
      </c>
      <c r="G510" s="127" t="s">
        <v>590</v>
      </c>
      <c r="H510" s="155">
        <v>230000120</v>
      </c>
      <c r="I510" s="132">
        <v>1</v>
      </c>
      <c r="J510" s="117">
        <v>0.03</v>
      </c>
    </row>
    <row r="511" spans="1:10" ht="28.8">
      <c r="A511" s="212" t="str">
        <f t="shared" si="15"/>
        <v>13584</v>
      </c>
      <c r="B511" s="124">
        <f t="shared" si="16"/>
        <v>497</v>
      </c>
      <c r="C511" s="127" t="s">
        <v>1254</v>
      </c>
      <c r="D511" s="126" t="s">
        <v>1255</v>
      </c>
      <c r="E511" s="127" t="s">
        <v>322</v>
      </c>
      <c r="F511" s="127" t="s">
        <v>428</v>
      </c>
      <c r="G511" s="127" t="s">
        <v>590</v>
      </c>
      <c r="H511" s="155">
        <v>230000120</v>
      </c>
      <c r="I511" s="132">
        <v>1</v>
      </c>
      <c r="J511" s="117">
        <v>0.03</v>
      </c>
    </row>
    <row r="512" spans="1:10">
      <c r="A512" s="212" t="str">
        <f t="shared" si="15"/>
        <v>13585</v>
      </c>
      <c r="B512" s="124">
        <f t="shared" si="16"/>
        <v>498</v>
      </c>
      <c r="C512" s="127" t="s">
        <v>1256</v>
      </c>
      <c r="D512" s="126" t="s">
        <v>1257</v>
      </c>
      <c r="E512" s="127" t="s">
        <v>322</v>
      </c>
      <c r="F512" s="127" t="s">
        <v>428</v>
      </c>
      <c r="G512" s="127" t="s">
        <v>590</v>
      </c>
      <c r="H512" s="155">
        <v>230000120</v>
      </c>
      <c r="I512" s="132">
        <v>1</v>
      </c>
      <c r="J512" s="117">
        <v>0.03</v>
      </c>
    </row>
    <row r="513" spans="1:10">
      <c r="A513" s="212" t="str">
        <f t="shared" si="15"/>
        <v>13586</v>
      </c>
      <c r="B513" s="124">
        <f t="shared" si="16"/>
        <v>499</v>
      </c>
      <c r="C513" s="127" t="s">
        <v>1258</v>
      </c>
      <c r="D513" s="126" t="s">
        <v>1259</v>
      </c>
      <c r="E513" s="127" t="s">
        <v>322</v>
      </c>
      <c r="F513" s="127" t="s">
        <v>428</v>
      </c>
      <c r="G513" s="127" t="s">
        <v>590</v>
      </c>
      <c r="H513" s="155">
        <v>230000120</v>
      </c>
      <c r="I513" s="132">
        <v>1</v>
      </c>
      <c r="J513" s="117">
        <v>0.03</v>
      </c>
    </row>
    <row r="514" spans="1:10" ht="28.8">
      <c r="A514" s="212" t="str">
        <f t="shared" si="15"/>
        <v>13587</v>
      </c>
      <c r="B514" s="124">
        <f t="shared" si="16"/>
        <v>500</v>
      </c>
      <c r="C514" s="127" t="s">
        <v>1260</v>
      </c>
      <c r="D514" s="126" t="s">
        <v>1261</v>
      </c>
      <c r="E514" s="127" t="s">
        <v>322</v>
      </c>
      <c r="F514" s="127" t="s">
        <v>428</v>
      </c>
      <c r="G514" s="127" t="s">
        <v>590</v>
      </c>
      <c r="H514" s="155">
        <v>230000120</v>
      </c>
      <c r="I514" s="132">
        <v>1</v>
      </c>
      <c r="J514" s="117">
        <v>0.03</v>
      </c>
    </row>
    <row r="515" spans="1:10" ht="28.8">
      <c r="A515" s="212" t="str">
        <f t="shared" si="15"/>
        <v>13588</v>
      </c>
      <c r="B515" s="124">
        <f t="shared" si="16"/>
        <v>501</v>
      </c>
      <c r="C515" s="127" t="s">
        <v>1262</v>
      </c>
      <c r="D515" s="126" t="s">
        <v>1263</v>
      </c>
      <c r="E515" s="127" t="s">
        <v>322</v>
      </c>
      <c r="F515" s="127" t="s">
        <v>428</v>
      </c>
      <c r="G515" s="127" t="s">
        <v>590</v>
      </c>
      <c r="H515" s="155">
        <v>230000120</v>
      </c>
      <c r="I515" s="132">
        <v>1</v>
      </c>
      <c r="J515" s="117">
        <v>0.03</v>
      </c>
    </row>
    <row r="516" spans="1:10">
      <c r="A516" s="212" t="str">
        <f t="shared" si="15"/>
        <v>13589</v>
      </c>
      <c r="B516" s="124">
        <f t="shared" si="16"/>
        <v>502</v>
      </c>
      <c r="C516" s="127" t="s">
        <v>1264</v>
      </c>
      <c r="D516" s="126" t="s">
        <v>1265</v>
      </c>
      <c r="E516" s="127" t="s">
        <v>322</v>
      </c>
      <c r="F516" s="127" t="s">
        <v>428</v>
      </c>
      <c r="G516" s="127" t="s">
        <v>590</v>
      </c>
      <c r="H516" s="155">
        <v>230000120</v>
      </c>
      <c r="I516" s="132">
        <v>1</v>
      </c>
      <c r="J516" s="117">
        <v>0.03</v>
      </c>
    </row>
    <row r="517" spans="1:10">
      <c r="A517" s="212" t="str">
        <f t="shared" si="15"/>
        <v>13590</v>
      </c>
      <c r="B517" s="124">
        <f t="shared" si="16"/>
        <v>503</v>
      </c>
      <c r="C517" s="127" t="s">
        <v>1266</v>
      </c>
      <c r="D517" s="126" t="s">
        <v>1267</v>
      </c>
      <c r="E517" s="127" t="s">
        <v>322</v>
      </c>
      <c r="F517" s="127" t="s">
        <v>428</v>
      </c>
      <c r="G517" s="127" t="s">
        <v>590</v>
      </c>
      <c r="H517" s="155">
        <v>230000120</v>
      </c>
      <c r="I517" s="132">
        <v>1</v>
      </c>
      <c r="J517" s="117">
        <v>0.03</v>
      </c>
    </row>
    <row r="518" spans="1:10" ht="28.8">
      <c r="A518" s="212" t="str">
        <f t="shared" si="15"/>
        <v>13591</v>
      </c>
      <c r="B518" s="124">
        <f t="shared" si="16"/>
        <v>504</v>
      </c>
      <c r="C518" s="127" t="s">
        <v>1268</v>
      </c>
      <c r="D518" s="126" t="s">
        <v>1269</v>
      </c>
      <c r="E518" s="127" t="s">
        <v>322</v>
      </c>
      <c r="F518" s="127" t="s">
        <v>428</v>
      </c>
      <c r="G518" s="127" t="s">
        <v>590</v>
      </c>
      <c r="H518" s="155">
        <v>230000120</v>
      </c>
      <c r="I518" s="132">
        <v>1</v>
      </c>
      <c r="J518" s="117">
        <v>0.03</v>
      </c>
    </row>
    <row r="519" spans="1:10" ht="28.8">
      <c r="A519" s="212" t="str">
        <f t="shared" si="15"/>
        <v>13593</v>
      </c>
      <c r="B519" s="124">
        <f t="shared" si="16"/>
        <v>505</v>
      </c>
      <c r="C519" s="127" t="s">
        <v>1270</v>
      </c>
      <c r="D519" s="126" t="s">
        <v>1271</v>
      </c>
      <c r="E519" s="127" t="s">
        <v>322</v>
      </c>
      <c r="F519" s="127" t="s">
        <v>428</v>
      </c>
      <c r="G519" s="127" t="s">
        <v>590</v>
      </c>
      <c r="H519" s="155">
        <v>230000120</v>
      </c>
      <c r="I519" s="132">
        <v>1</v>
      </c>
      <c r="J519" s="117">
        <v>0.03</v>
      </c>
    </row>
    <row r="520" spans="1:10" ht="28.8">
      <c r="A520" s="212" t="str">
        <f t="shared" si="15"/>
        <v>13594</v>
      </c>
      <c r="B520" s="124">
        <f t="shared" si="16"/>
        <v>506</v>
      </c>
      <c r="C520" s="127" t="s">
        <v>1272</v>
      </c>
      <c r="D520" s="126" t="s">
        <v>1273</v>
      </c>
      <c r="E520" s="127" t="s">
        <v>322</v>
      </c>
      <c r="F520" s="127" t="s">
        <v>428</v>
      </c>
      <c r="G520" s="127" t="s">
        <v>590</v>
      </c>
      <c r="H520" s="155">
        <v>230000120</v>
      </c>
      <c r="I520" s="132">
        <v>1</v>
      </c>
      <c r="J520" s="117">
        <v>0.03</v>
      </c>
    </row>
    <row r="521" spans="1:10">
      <c r="A521" s="212" t="str">
        <f t="shared" si="15"/>
        <v>13595</v>
      </c>
      <c r="B521" s="124">
        <f t="shared" si="16"/>
        <v>507</v>
      </c>
      <c r="C521" s="127" t="s">
        <v>1274</v>
      </c>
      <c r="D521" s="126" t="s">
        <v>1275</v>
      </c>
      <c r="E521" s="127" t="s">
        <v>322</v>
      </c>
      <c r="F521" s="127" t="s">
        <v>428</v>
      </c>
      <c r="G521" s="127" t="s">
        <v>590</v>
      </c>
      <c r="H521" s="155">
        <v>230000120</v>
      </c>
      <c r="I521" s="132">
        <v>1</v>
      </c>
      <c r="J521" s="117">
        <v>0.03</v>
      </c>
    </row>
    <row r="522" spans="1:10">
      <c r="A522" s="212" t="str">
        <f t="shared" si="15"/>
        <v>13596</v>
      </c>
      <c r="B522" s="124">
        <f t="shared" si="16"/>
        <v>508</v>
      </c>
      <c r="C522" s="127" t="s">
        <v>1276</v>
      </c>
      <c r="D522" s="126" t="s">
        <v>1277</v>
      </c>
      <c r="E522" s="127" t="s">
        <v>322</v>
      </c>
      <c r="F522" s="127" t="s">
        <v>428</v>
      </c>
      <c r="G522" s="127" t="s">
        <v>590</v>
      </c>
      <c r="H522" s="155">
        <v>230000120</v>
      </c>
      <c r="I522" s="132">
        <v>1</v>
      </c>
      <c r="J522" s="117">
        <v>0.03</v>
      </c>
    </row>
    <row r="523" spans="1:10">
      <c r="A523" s="212" t="str">
        <f t="shared" si="15"/>
        <v>13597</v>
      </c>
      <c r="B523" s="124">
        <f t="shared" si="16"/>
        <v>509</v>
      </c>
      <c r="C523" s="127" t="s">
        <v>1278</v>
      </c>
      <c r="D523" s="126" t="s">
        <v>1279</v>
      </c>
      <c r="E523" s="127" t="s">
        <v>322</v>
      </c>
      <c r="F523" s="127" t="s">
        <v>428</v>
      </c>
      <c r="G523" s="127" t="s">
        <v>590</v>
      </c>
      <c r="H523" s="155">
        <v>230000120</v>
      </c>
      <c r="I523" s="132">
        <v>1</v>
      </c>
      <c r="J523" s="117">
        <v>0.03</v>
      </c>
    </row>
    <row r="524" spans="1:10" ht="28.8">
      <c r="A524" s="212" t="str">
        <f t="shared" ref="A524:A587" si="17">RIGHT(C524,5)</f>
        <v>13598</v>
      </c>
      <c r="B524" s="124">
        <f t="shared" si="16"/>
        <v>510</v>
      </c>
      <c r="C524" s="127" t="s">
        <v>1280</v>
      </c>
      <c r="D524" s="126" t="s">
        <v>1281</v>
      </c>
      <c r="E524" s="127" t="s">
        <v>322</v>
      </c>
      <c r="F524" s="127" t="s">
        <v>428</v>
      </c>
      <c r="G524" s="127" t="s">
        <v>590</v>
      </c>
      <c r="H524" s="155">
        <v>230000120</v>
      </c>
      <c r="I524" s="132">
        <v>1</v>
      </c>
      <c r="J524" s="117">
        <v>0.03</v>
      </c>
    </row>
    <row r="525" spans="1:10">
      <c r="A525" s="212" t="str">
        <f t="shared" si="17"/>
        <v>13599</v>
      </c>
      <c r="B525" s="124">
        <f t="shared" si="16"/>
        <v>511</v>
      </c>
      <c r="C525" s="127" t="s">
        <v>1282</v>
      </c>
      <c r="D525" s="126" t="s">
        <v>1283</v>
      </c>
      <c r="E525" s="127" t="s">
        <v>322</v>
      </c>
      <c r="F525" s="127" t="s">
        <v>428</v>
      </c>
      <c r="G525" s="127" t="s">
        <v>590</v>
      </c>
      <c r="H525" s="155">
        <v>230000120</v>
      </c>
      <c r="I525" s="132">
        <v>1</v>
      </c>
      <c r="J525" s="117">
        <v>0.03</v>
      </c>
    </row>
    <row r="526" spans="1:10">
      <c r="A526" s="212" t="str">
        <f t="shared" si="17"/>
        <v>13600</v>
      </c>
      <c r="B526" s="124">
        <f t="shared" si="16"/>
        <v>512</v>
      </c>
      <c r="C526" s="127" t="s">
        <v>1284</v>
      </c>
      <c r="D526" s="126" t="s">
        <v>1285</v>
      </c>
      <c r="E526" s="127" t="s">
        <v>322</v>
      </c>
      <c r="F526" s="127" t="s">
        <v>428</v>
      </c>
      <c r="G526" s="127" t="s">
        <v>590</v>
      </c>
      <c r="H526" s="155">
        <v>230000120</v>
      </c>
      <c r="I526" s="132">
        <v>1</v>
      </c>
      <c r="J526" s="117">
        <v>0.03</v>
      </c>
    </row>
    <row r="527" spans="1:10">
      <c r="A527" s="212" t="str">
        <f t="shared" si="17"/>
        <v>13601</v>
      </c>
      <c r="B527" s="124">
        <f t="shared" si="16"/>
        <v>513</v>
      </c>
      <c r="C527" s="127" t="s">
        <v>1286</v>
      </c>
      <c r="D527" s="126" t="s">
        <v>1287</v>
      </c>
      <c r="E527" s="127" t="s">
        <v>322</v>
      </c>
      <c r="F527" s="127" t="s">
        <v>428</v>
      </c>
      <c r="G527" s="127" t="s">
        <v>590</v>
      </c>
      <c r="H527" s="155">
        <v>230000120</v>
      </c>
      <c r="I527" s="132">
        <v>1</v>
      </c>
      <c r="J527" s="117">
        <v>0.03</v>
      </c>
    </row>
    <row r="528" spans="1:10">
      <c r="A528" s="212" t="str">
        <f t="shared" si="17"/>
        <v>13602</v>
      </c>
      <c r="B528" s="124">
        <f t="shared" si="16"/>
        <v>514</v>
      </c>
      <c r="C528" s="127" t="s">
        <v>1288</v>
      </c>
      <c r="D528" s="126" t="s">
        <v>1289</v>
      </c>
      <c r="E528" s="127" t="s">
        <v>322</v>
      </c>
      <c r="F528" s="127" t="s">
        <v>428</v>
      </c>
      <c r="G528" s="127" t="s">
        <v>590</v>
      </c>
      <c r="H528" s="155">
        <v>230000120</v>
      </c>
      <c r="I528" s="132">
        <v>1</v>
      </c>
      <c r="J528" s="117">
        <v>0.03</v>
      </c>
    </row>
    <row r="529" spans="1:10">
      <c r="A529" s="212" t="str">
        <f t="shared" si="17"/>
        <v>13603</v>
      </c>
      <c r="B529" s="124">
        <f t="shared" si="16"/>
        <v>515</v>
      </c>
      <c r="C529" s="127" t="s">
        <v>1290</v>
      </c>
      <c r="D529" s="126" t="s">
        <v>1291</v>
      </c>
      <c r="E529" s="127" t="s">
        <v>322</v>
      </c>
      <c r="F529" s="127" t="s">
        <v>428</v>
      </c>
      <c r="G529" s="127" t="s">
        <v>590</v>
      </c>
      <c r="H529" s="155">
        <v>230000120</v>
      </c>
      <c r="I529" s="132">
        <v>1</v>
      </c>
      <c r="J529" s="117">
        <v>0.03</v>
      </c>
    </row>
    <row r="530" spans="1:10">
      <c r="A530" s="212" t="str">
        <f t="shared" si="17"/>
        <v>13604</v>
      </c>
      <c r="B530" s="124">
        <f t="shared" si="16"/>
        <v>516</v>
      </c>
      <c r="C530" s="127" t="s">
        <v>1292</v>
      </c>
      <c r="D530" s="126" t="s">
        <v>1293</v>
      </c>
      <c r="E530" s="127" t="s">
        <v>322</v>
      </c>
      <c r="F530" s="127" t="s">
        <v>428</v>
      </c>
      <c r="G530" s="127" t="s">
        <v>590</v>
      </c>
      <c r="H530" s="155">
        <v>230000120</v>
      </c>
      <c r="I530" s="132">
        <v>1</v>
      </c>
      <c r="J530" s="117">
        <v>0.03</v>
      </c>
    </row>
    <row r="531" spans="1:10">
      <c r="A531" s="212" t="str">
        <f t="shared" si="17"/>
        <v>13605</v>
      </c>
      <c r="B531" s="124">
        <f t="shared" si="16"/>
        <v>517</v>
      </c>
      <c r="C531" s="127" t="s">
        <v>1294</v>
      </c>
      <c r="D531" s="126" t="s">
        <v>1295</v>
      </c>
      <c r="E531" s="127" t="s">
        <v>322</v>
      </c>
      <c r="F531" s="127" t="s">
        <v>428</v>
      </c>
      <c r="G531" s="127" t="s">
        <v>590</v>
      </c>
      <c r="H531" s="155">
        <v>230000120</v>
      </c>
      <c r="I531" s="132">
        <v>1</v>
      </c>
      <c r="J531" s="117">
        <v>0.03</v>
      </c>
    </row>
    <row r="532" spans="1:10">
      <c r="A532" s="212" t="str">
        <f t="shared" si="17"/>
        <v>13606</v>
      </c>
      <c r="B532" s="124">
        <f t="shared" si="16"/>
        <v>518</v>
      </c>
      <c r="C532" s="127" t="s">
        <v>1296</v>
      </c>
      <c r="D532" s="126" t="s">
        <v>1297</v>
      </c>
      <c r="E532" s="127" t="s">
        <v>322</v>
      </c>
      <c r="F532" s="127" t="s">
        <v>428</v>
      </c>
      <c r="G532" s="127" t="s">
        <v>590</v>
      </c>
      <c r="H532" s="155">
        <v>230000120</v>
      </c>
      <c r="I532" s="132">
        <v>1</v>
      </c>
      <c r="J532" s="117">
        <v>0.03</v>
      </c>
    </row>
    <row r="533" spans="1:10">
      <c r="A533" s="212" t="str">
        <f t="shared" si="17"/>
        <v>13608</v>
      </c>
      <c r="B533" s="124">
        <f t="shared" si="16"/>
        <v>519</v>
      </c>
      <c r="C533" s="127" t="s">
        <v>1298</v>
      </c>
      <c r="D533" s="126" t="s">
        <v>1299</v>
      </c>
      <c r="E533" s="127" t="s">
        <v>322</v>
      </c>
      <c r="F533" s="127" t="s">
        <v>428</v>
      </c>
      <c r="G533" s="127" t="s">
        <v>590</v>
      </c>
      <c r="H533" s="155">
        <v>230000120</v>
      </c>
      <c r="I533" s="132">
        <v>1</v>
      </c>
      <c r="J533" s="117">
        <v>0.03</v>
      </c>
    </row>
    <row r="534" spans="1:10" ht="28.8">
      <c r="A534" s="212" t="str">
        <f t="shared" si="17"/>
        <v>13609</v>
      </c>
      <c r="B534" s="124">
        <f t="shared" si="16"/>
        <v>520</v>
      </c>
      <c r="C534" s="127" t="s">
        <v>1300</v>
      </c>
      <c r="D534" s="126" t="s">
        <v>1301</v>
      </c>
      <c r="E534" s="127" t="s">
        <v>322</v>
      </c>
      <c r="F534" s="127" t="s">
        <v>428</v>
      </c>
      <c r="G534" s="127" t="s">
        <v>590</v>
      </c>
      <c r="H534" s="155">
        <v>230000120</v>
      </c>
      <c r="I534" s="132">
        <v>1</v>
      </c>
      <c r="J534" s="117">
        <v>0.03</v>
      </c>
    </row>
    <row r="535" spans="1:10">
      <c r="A535" s="212" t="str">
        <f t="shared" si="17"/>
        <v>13610</v>
      </c>
      <c r="B535" s="124">
        <f t="shared" si="16"/>
        <v>521</v>
      </c>
      <c r="C535" s="127" t="s">
        <v>1302</v>
      </c>
      <c r="D535" s="126" t="s">
        <v>1303</v>
      </c>
      <c r="E535" s="127" t="s">
        <v>322</v>
      </c>
      <c r="F535" s="127" t="s">
        <v>428</v>
      </c>
      <c r="G535" s="127" t="s">
        <v>590</v>
      </c>
      <c r="H535" s="155">
        <v>230000120</v>
      </c>
      <c r="I535" s="132">
        <v>1</v>
      </c>
      <c r="J535" s="117">
        <v>0.03</v>
      </c>
    </row>
    <row r="536" spans="1:10" ht="28.8">
      <c r="A536" s="212" t="str">
        <f t="shared" si="17"/>
        <v>13611</v>
      </c>
      <c r="B536" s="124">
        <f t="shared" si="16"/>
        <v>522</v>
      </c>
      <c r="C536" s="127" t="s">
        <v>1304</v>
      </c>
      <c r="D536" s="126" t="s">
        <v>1305</v>
      </c>
      <c r="E536" s="127" t="s">
        <v>322</v>
      </c>
      <c r="F536" s="127" t="s">
        <v>428</v>
      </c>
      <c r="G536" s="127" t="s">
        <v>590</v>
      </c>
      <c r="H536" s="155">
        <v>230000120</v>
      </c>
      <c r="I536" s="132">
        <v>1</v>
      </c>
      <c r="J536" s="117">
        <v>0.03</v>
      </c>
    </row>
    <row r="537" spans="1:10" ht="28.8">
      <c r="A537" s="212" t="str">
        <f t="shared" si="17"/>
        <v>13612</v>
      </c>
      <c r="B537" s="124">
        <f t="shared" si="16"/>
        <v>523</v>
      </c>
      <c r="C537" s="127" t="s">
        <v>1306</v>
      </c>
      <c r="D537" s="126" t="s">
        <v>1307</v>
      </c>
      <c r="E537" s="127" t="s">
        <v>322</v>
      </c>
      <c r="F537" s="127" t="s">
        <v>428</v>
      </c>
      <c r="G537" s="127" t="s">
        <v>590</v>
      </c>
      <c r="H537" s="155">
        <v>230000120</v>
      </c>
      <c r="I537" s="132">
        <v>1</v>
      </c>
      <c r="J537" s="117">
        <v>0.03</v>
      </c>
    </row>
    <row r="538" spans="1:10" ht="28.8">
      <c r="A538" s="212" t="str">
        <f t="shared" si="17"/>
        <v>13613</v>
      </c>
      <c r="B538" s="124">
        <f t="shared" si="16"/>
        <v>524</v>
      </c>
      <c r="C538" s="127" t="s">
        <v>1308</v>
      </c>
      <c r="D538" s="126" t="s">
        <v>1309</v>
      </c>
      <c r="E538" s="127" t="s">
        <v>322</v>
      </c>
      <c r="F538" s="127" t="s">
        <v>428</v>
      </c>
      <c r="G538" s="127" t="s">
        <v>590</v>
      </c>
      <c r="H538" s="155">
        <v>230000120</v>
      </c>
      <c r="I538" s="132">
        <v>1</v>
      </c>
      <c r="J538" s="117">
        <v>0.03</v>
      </c>
    </row>
    <row r="539" spans="1:10" ht="28.8">
      <c r="A539" s="212" t="str">
        <f t="shared" si="17"/>
        <v>13614</v>
      </c>
      <c r="B539" s="124">
        <f t="shared" si="16"/>
        <v>525</v>
      </c>
      <c r="C539" s="127" t="s">
        <v>1310</v>
      </c>
      <c r="D539" s="126" t="s">
        <v>1311</v>
      </c>
      <c r="E539" s="127" t="s">
        <v>322</v>
      </c>
      <c r="F539" s="127" t="s">
        <v>428</v>
      </c>
      <c r="G539" s="127" t="s">
        <v>590</v>
      </c>
      <c r="H539" s="155">
        <v>230000120</v>
      </c>
      <c r="I539" s="132">
        <v>1</v>
      </c>
      <c r="J539" s="117">
        <v>0.03</v>
      </c>
    </row>
    <row r="540" spans="1:10" ht="28.8">
      <c r="A540" s="212" t="str">
        <f t="shared" si="17"/>
        <v>13615</v>
      </c>
      <c r="B540" s="124">
        <f t="shared" si="16"/>
        <v>526</v>
      </c>
      <c r="C540" s="127" t="s">
        <v>1312</v>
      </c>
      <c r="D540" s="126" t="s">
        <v>1313</v>
      </c>
      <c r="E540" s="127" t="s">
        <v>322</v>
      </c>
      <c r="F540" s="127" t="s">
        <v>428</v>
      </c>
      <c r="G540" s="127" t="s">
        <v>590</v>
      </c>
      <c r="H540" s="155">
        <v>230000120</v>
      </c>
      <c r="I540" s="132">
        <v>1</v>
      </c>
      <c r="J540" s="117">
        <v>0.03</v>
      </c>
    </row>
    <row r="541" spans="1:10">
      <c r="A541" s="212" t="str">
        <f t="shared" si="17"/>
        <v>13616</v>
      </c>
      <c r="B541" s="124">
        <f t="shared" si="16"/>
        <v>527</v>
      </c>
      <c r="C541" s="127" t="s">
        <v>1314</v>
      </c>
      <c r="D541" s="126" t="s">
        <v>1315</v>
      </c>
      <c r="E541" s="127" t="s">
        <v>322</v>
      </c>
      <c r="F541" s="127" t="s">
        <v>428</v>
      </c>
      <c r="G541" s="127" t="s">
        <v>590</v>
      </c>
      <c r="H541" s="155">
        <v>230000120</v>
      </c>
      <c r="I541" s="132">
        <v>1</v>
      </c>
      <c r="J541" s="117">
        <v>0.03</v>
      </c>
    </row>
    <row r="542" spans="1:10" ht="28.8">
      <c r="A542" s="212" t="str">
        <f t="shared" si="17"/>
        <v>13617</v>
      </c>
      <c r="B542" s="124">
        <f t="shared" si="16"/>
        <v>528</v>
      </c>
      <c r="C542" s="127" t="s">
        <v>1316</v>
      </c>
      <c r="D542" s="126" t="s">
        <v>1317</v>
      </c>
      <c r="E542" s="127" t="s">
        <v>322</v>
      </c>
      <c r="F542" s="127" t="s">
        <v>428</v>
      </c>
      <c r="G542" s="127" t="s">
        <v>590</v>
      </c>
      <c r="H542" s="155">
        <v>230000120</v>
      </c>
      <c r="I542" s="132">
        <v>1</v>
      </c>
      <c r="J542" s="117">
        <v>0.03</v>
      </c>
    </row>
    <row r="543" spans="1:10">
      <c r="A543" s="212" t="str">
        <f t="shared" si="17"/>
        <v>13618</v>
      </c>
      <c r="B543" s="124">
        <f t="shared" si="16"/>
        <v>529</v>
      </c>
      <c r="C543" s="127" t="s">
        <v>1318</v>
      </c>
      <c r="D543" s="126" t="s">
        <v>1319</v>
      </c>
      <c r="E543" s="127" t="s">
        <v>322</v>
      </c>
      <c r="F543" s="127" t="s">
        <v>428</v>
      </c>
      <c r="G543" s="127" t="s">
        <v>590</v>
      </c>
      <c r="H543" s="155">
        <v>230000120</v>
      </c>
      <c r="I543" s="132">
        <v>1</v>
      </c>
      <c r="J543" s="117">
        <v>0.03</v>
      </c>
    </row>
    <row r="544" spans="1:10" ht="28.8">
      <c r="A544" s="212" t="str">
        <f t="shared" si="17"/>
        <v>13619</v>
      </c>
      <c r="B544" s="124">
        <f t="shared" si="16"/>
        <v>530</v>
      </c>
      <c r="C544" s="127" t="s">
        <v>1320</v>
      </c>
      <c r="D544" s="126" t="s">
        <v>1321</v>
      </c>
      <c r="E544" s="127" t="s">
        <v>322</v>
      </c>
      <c r="F544" s="127" t="s">
        <v>428</v>
      </c>
      <c r="G544" s="127" t="s">
        <v>590</v>
      </c>
      <c r="H544" s="155">
        <v>230000120</v>
      </c>
      <c r="I544" s="132">
        <v>1</v>
      </c>
      <c r="J544" s="117">
        <v>0.03</v>
      </c>
    </row>
    <row r="545" spans="1:10" ht="28.8">
      <c r="A545" s="212" t="str">
        <f t="shared" si="17"/>
        <v>13620</v>
      </c>
      <c r="B545" s="124">
        <f t="shared" si="16"/>
        <v>531</v>
      </c>
      <c r="C545" s="127" t="s">
        <v>1322</v>
      </c>
      <c r="D545" s="126" t="s">
        <v>1323</v>
      </c>
      <c r="E545" s="127" t="s">
        <v>322</v>
      </c>
      <c r="F545" s="127" t="s">
        <v>428</v>
      </c>
      <c r="G545" s="127" t="s">
        <v>590</v>
      </c>
      <c r="H545" s="155">
        <v>230000120</v>
      </c>
      <c r="I545" s="132">
        <v>1</v>
      </c>
      <c r="J545" s="117">
        <v>0.03</v>
      </c>
    </row>
    <row r="546" spans="1:10">
      <c r="A546" s="212" t="str">
        <f t="shared" si="17"/>
        <v>13621</v>
      </c>
      <c r="B546" s="124">
        <f t="shared" si="16"/>
        <v>532</v>
      </c>
      <c r="C546" s="127" t="s">
        <v>1324</v>
      </c>
      <c r="D546" s="126" t="s">
        <v>1325</v>
      </c>
      <c r="E546" s="127" t="s">
        <v>322</v>
      </c>
      <c r="F546" s="127" t="s">
        <v>428</v>
      </c>
      <c r="G546" s="127" t="s">
        <v>590</v>
      </c>
      <c r="H546" s="155">
        <v>230000120</v>
      </c>
      <c r="I546" s="132">
        <v>1</v>
      </c>
      <c r="J546" s="117">
        <v>0.03</v>
      </c>
    </row>
    <row r="547" spans="1:10" ht="28.8">
      <c r="A547" s="212" t="str">
        <f t="shared" si="17"/>
        <v>13622</v>
      </c>
      <c r="B547" s="124">
        <f t="shared" si="16"/>
        <v>533</v>
      </c>
      <c r="C547" s="127" t="s">
        <v>1326</v>
      </c>
      <c r="D547" s="126" t="s">
        <v>1327</v>
      </c>
      <c r="E547" s="127" t="s">
        <v>322</v>
      </c>
      <c r="F547" s="127" t="s">
        <v>428</v>
      </c>
      <c r="G547" s="127" t="s">
        <v>590</v>
      </c>
      <c r="H547" s="155">
        <v>230000120</v>
      </c>
      <c r="I547" s="132">
        <v>1</v>
      </c>
      <c r="J547" s="117">
        <v>0.03</v>
      </c>
    </row>
    <row r="548" spans="1:10">
      <c r="A548" s="212" t="str">
        <f t="shared" si="17"/>
        <v>13623</v>
      </c>
      <c r="B548" s="124">
        <f t="shared" si="16"/>
        <v>534</v>
      </c>
      <c r="C548" s="127" t="s">
        <v>1328</v>
      </c>
      <c r="D548" s="126" t="s">
        <v>1329</v>
      </c>
      <c r="E548" s="127" t="s">
        <v>322</v>
      </c>
      <c r="F548" s="127" t="s">
        <v>428</v>
      </c>
      <c r="G548" s="127" t="s">
        <v>590</v>
      </c>
      <c r="H548" s="155">
        <v>230000120</v>
      </c>
      <c r="I548" s="132">
        <v>1</v>
      </c>
      <c r="J548" s="117">
        <v>0.03</v>
      </c>
    </row>
    <row r="549" spans="1:10">
      <c r="A549" s="212" t="str">
        <f t="shared" si="17"/>
        <v>13624</v>
      </c>
      <c r="B549" s="124">
        <f t="shared" si="16"/>
        <v>535</v>
      </c>
      <c r="C549" s="127" t="s">
        <v>1330</v>
      </c>
      <c r="D549" s="126" t="s">
        <v>1331</v>
      </c>
      <c r="E549" s="127" t="s">
        <v>322</v>
      </c>
      <c r="F549" s="127" t="s">
        <v>428</v>
      </c>
      <c r="G549" s="127" t="s">
        <v>590</v>
      </c>
      <c r="H549" s="155">
        <v>230000120</v>
      </c>
      <c r="I549" s="132">
        <v>1</v>
      </c>
      <c r="J549" s="117">
        <v>0.03</v>
      </c>
    </row>
    <row r="550" spans="1:10">
      <c r="A550" s="212" t="str">
        <f t="shared" si="17"/>
        <v>13625</v>
      </c>
      <c r="B550" s="124">
        <f t="shared" ref="B550:B585" si="18">B549+1</f>
        <v>536</v>
      </c>
      <c r="C550" s="127" t="s">
        <v>1332</v>
      </c>
      <c r="D550" s="126" t="s">
        <v>1333</v>
      </c>
      <c r="E550" s="127" t="s">
        <v>322</v>
      </c>
      <c r="F550" s="127" t="s">
        <v>428</v>
      </c>
      <c r="G550" s="127" t="s">
        <v>590</v>
      </c>
      <c r="H550" s="155">
        <v>230000120</v>
      </c>
      <c r="I550" s="132">
        <v>1</v>
      </c>
      <c r="J550" s="117">
        <v>0.03</v>
      </c>
    </row>
    <row r="551" spans="1:10" ht="28.8">
      <c r="A551" s="212" t="str">
        <f t="shared" si="17"/>
        <v>13626</v>
      </c>
      <c r="B551" s="124">
        <f t="shared" si="18"/>
        <v>537</v>
      </c>
      <c r="C551" s="127" t="s">
        <v>1334</v>
      </c>
      <c r="D551" s="126" t="s">
        <v>1335</v>
      </c>
      <c r="E551" s="127" t="s">
        <v>322</v>
      </c>
      <c r="F551" s="127" t="s">
        <v>428</v>
      </c>
      <c r="G551" s="127" t="s">
        <v>590</v>
      </c>
      <c r="H551" s="155">
        <v>230000120</v>
      </c>
      <c r="I551" s="132">
        <v>1</v>
      </c>
      <c r="J551" s="117">
        <v>0.03</v>
      </c>
    </row>
    <row r="552" spans="1:10">
      <c r="A552" s="212" t="str">
        <f t="shared" si="17"/>
        <v>13628</v>
      </c>
      <c r="B552" s="124">
        <f t="shared" si="18"/>
        <v>538</v>
      </c>
      <c r="C552" s="127" t="s">
        <v>1336</v>
      </c>
      <c r="D552" s="126" t="s">
        <v>1337</v>
      </c>
      <c r="E552" s="127" t="s">
        <v>322</v>
      </c>
      <c r="F552" s="127" t="s">
        <v>428</v>
      </c>
      <c r="G552" s="127" t="s">
        <v>590</v>
      </c>
      <c r="H552" s="155">
        <v>230000120</v>
      </c>
      <c r="I552" s="132">
        <v>1</v>
      </c>
      <c r="J552" s="117">
        <v>0.03</v>
      </c>
    </row>
    <row r="553" spans="1:10">
      <c r="A553" s="212" t="str">
        <f t="shared" si="17"/>
        <v>13629</v>
      </c>
      <c r="B553" s="124">
        <f t="shared" si="18"/>
        <v>539</v>
      </c>
      <c r="C553" s="127" t="s">
        <v>1338</v>
      </c>
      <c r="D553" s="126" t="s">
        <v>1339</v>
      </c>
      <c r="E553" s="127" t="s">
        <v>322</v>
      </c>
      <c r="F553" s="127" t="s">
        <v>428</v>
      </c>
      <c r="G553" s="127" t="s">
        <v>590</v>
      </c>
      <c r="H553" s="155">
        <v>230000120</v>
      </c>
      <c r="I553" s="132">
        <v>1</v>
      </c>
      <c r="J553" s="117">
        <v>0.03</v>
      </c>
    </row>
    <row r="554" spans="1:10">
      <c r="A554" s="212" t="str">
        <f t="shared" si="17"/>
        <v>13630</v>
      </c>
      <c r="B554" s="124">
        <f t="shared" si="18"/>
        <v>540</v>
      </c>
      <c r="C554" s="127" t="s">
        <v>1340</v>
      </c>
      <c r="D554" s="126" t="s">
        <v>1341</v>
      </c>
      <c r="E554" s="127" t="s">
        <v>322</v>
      </c>
      <c r="F554" s="127" t="s">
        <v>428</v>
      </c>
      <c r="G554" s="127" t="s">
        <v>590</v>
      </c>
      <c r="H554" s="155">
        <v>230000120</v>
      </c>
      <c r="I554" s="132">
        <v>1</v>
      </c>
      <c r="J554" s="117">
        <v>0.03</v>
      </c>
    </row>
    <row r="555" spans="1:10">
      <c r="A555" s="212" t="str">
        <f t="shared" si="17"/>
        <v>13631</v>
      </c>
      <c r="B555" s="124">
        <f t="shared" si="18"/>
        <v>541</v>
      </c>
      <c r="C555" s="127" t="s">
        <v>1342</v>
      </c>
      <c r="D555" s="126" t="s">
        <v>1343</v>
      </c>
      <c r="E555" s="127" t="s">
        <v>322</v>
      </c>
      <c r="F555" s="127" t="s">
        <v>428</v>
      </c>
      <c r="G555" s="127" t="s">
        <v>590</v>
      </c>
      <c r="H555" s="155">
        <v>230000120</v>
      </c>
      <c r="I555" s="132">
        <v>1</v>
      </c>
      <c r="J555" s="117">
        <v>0.03</v>
      </c>
    </row>
    <row r="556" spans="1:10" ht="28.8">
      <c r="A556" s="212" t="str">
        <f t="shared" si="17"/>
        <v>13632</v>
      </c>
      <c r="B556" s="124">
        <f t="shared" si="18"/>
        <v>542</v>
      </c>
      <c r="C556" s="127" t="s">
        <v>1344</v>
      </c>
      <c r="D556" s="126" t="s">
        <v>1345</v>
      </c>
      <c r="E556" s="127" t="s">
        <v>322</v>
      </c>
      <c r="F556" s="127" t="s">
        <v>428</v>
      </c>
      <c r="G556" s="127" t="s">
        <v>590</v>
      </c>
      <c r="H556" s="155">
        <v>230000120</v>
      </c>
      <c r="I556" s="132">
        <v>1</v>
      </c>
      <c r="J556" s="117">
        <v>0.03</v>
      </c>
    </row>
    <row r="557" spans="1:10">
      <c r="A557" s="212" t="str">
        <f t="shared" si="17"/>
        <v>13633</v>
      </c>
      <c r="B557" s="124">
        <f t="shared" si="18"/>
        <v>543</v>
      </c>
      <c r="C557" s="127" t="s">
        <v>1346</v>
      </c>
      <c r="D557" s="126" t="s">
        <v>1347</v>
      </c>
      <c r="E557" s="127" t="s">
        <v>322</v>
      </c>
      <c r="F557" s="127" t="s">
        <v>428</v>
      </c>
      <c r="G557" s="127" t="s">
        <v>590</v>
      </c>
      <c r="H557" s="155">
        <v>230000120</v>
      </c>
      <c r="I557" s="132">
        <v>1</v>
      </c>
      <c r="J557" s="117">
        <v>0.03</v>
      </c>
    </row>
    <row r="558" spans="1:10">
      <c r="A558" s="212" t="str">
        <f t="shared" si="17"/>
        <v>13634</v>
      </c>
      <c r="B558" s="124">
        <f t="shared" si="18"/>
        <v>544</v>
      </c>
      <c r="C558" s="127" t="s">
        <v>1348</v>
      </c>
      <c r="D558" s="126" t="s">
        <v>1349</v>
      </c>
      <c r="E558" s="127" t="s">
        <v>322</v>
      </c>
      <c r="F558" s="127" t="s">
        <v>428</v>
      </c>
      <c r="G558" s="127" t="s">
        <v>590</v>
      </c>
      <c r="H558" s="155">
        <v>230000120</v>
      </c>
      <c r="I558" s="132">
        <v>1</v>
      </c>
      <c r="J558" s="117">
        <v>0.03</v>
      </c>
    </row>
    <row r="559" spans="1:10">
      <c r="A559" s="212" t="str">
        <f t="shared" si="17"/>
        <v>13635</v>
      </c>
      <c r="B559" s="124">
        <f t="shared" si="18"/>
        <v>545</v>
      </c>
      <c r="C559" s="127" t="s">
        <v>1350</v>
      </c>
      <c r="D559" s="126" t="s">
        <v>1351</v>
      </c>
      <c r="E559" s="127" t="s">
        <v>322</v>
      </c>
      <c r="F559" s="127" t="s">
        <v>428</v>
      </c>
      <c r="G559" s="127" t="s">
        <v>590</v>
      </c>
      <c r="H559" s="155">
        <v>230000120</v>
      </c>
      <c r="I559" s="132">
        <v>1</v>
      </c>
      <c r="J559" s="117">
        <v>0.03</v>
      </c>
    </row>
    <row r="560" spans="1:10">
      <c r="A560" s="212" t="str">
        <f t="shared" si="17"/>
        <v>13636</v>
      </c>
      <c r="B560" s="124">
        <f t="shared" si="18"/>
        <v>546</v>
      </c>
      <c r="C560" s="127" t="s">
        <v>1352</v>
      </c>
      <c r="D560" s="126" t="s">
        <v>1353</v>
      </c>
      <c r="E560" s="127" t="s">
        <v>322</v>
      </c>
      <c r="F560" s="127" t="s">
        <v>428</v>
      </c>
      <c r="G560" s="127" t="s">
        <v>590</v>
      </c>
      <c r="H560" s="155">
        <v>230000120</v>
      </c>
      <c r="I560" s="132">
        <v>1</v>
      </c>
      <c r="J560" s="117">
        <v>0.03</v>
      </c>
    </row>
    <row r="561" spans="1:10">
      <c r="A561" s="212" t="str">
        <f t="shared" si="17"/>
        <v>13637</v>
      </c>
      <c r="B561" s="124">
        <f t="shared" si="18"/>
        <v>547</v>
      </c>
      <c r="C561" s="127" t="s">
        <v>1354</v>
      </c>
      <c r="D561" s="126" t="s">
        <v>1355</v>
      </c>
      <c r="E561" s="127" t="s">
        <v>322</v>
      </c>
      <c r="F561" s="127" t="s">
        <v>428</v>
      </c>
      <c r="G561" s="127" t="s">
        <v>590</v>
      </c>
      <c r="H561" s="155">
        <v>230000120</v>
      </c>
      <c r="I561" s="132">
        <v>1</v>
      </c>
      <c r="J561" s="117">
        <v>0.03</v>
      </c>
    </row>
    <row r="562" spans="1:10" ht="28.8">
      <c r="A562" s="212" t="str">
        <f t="shared" si="17"/>
        <v>13638</v>
      </c>
      <c r="B562" s="124">
        <f t="shared" si="18"/>
        <v>548</v>
      </c>
      <c r="C562" s="127" t="s">
        <v>1356</v>
      </c>
      <c r="D562" s="126" t="s">
        <v>1357</v>
      </c>
      <c r="E562" s="127" t="s">
        <v>322</v>
      </c>
      <c r="F562" s="127" t="s">
        <v>428</v>
      </c>
      <c r="G562" s="127" t="s">
        <v>590</v>
      </c>
      <c r="H562" s="155">
        <v>230000120</v>
      </c>
      <c r="I562" s="132">
        <v>1</v>
      </c>
      <c r="J562" s="117">
        <v>0.03</v>
      </c>
    </row>
    <row r="563" spans="1:10" ht="28.8">
      <c r="A563" s="212" t="str">
        <f t="shared" si="17"/>
        <v>13640</v>
      </c>
      <c r="B563" s="124">
        <f t="shared" si="18"/>
        <v>549</v>
      </c>
      <c r="C563" s="127" t="s">
        <v>1358</v>
      </c>
      <c r="D563" s="126" t="s">
        <v>1359</v>
      </c>
      <c r="E563" s="127" t="s">
        <v>322</v>
      </c>
      <c r="F563" s="127" t="s">
        <v>428</v>
      </c>
      <c r="G563" s="127" t="s">
        <v>590</v>
      </c>
      <c r="H563" s="155">
        <v>230000120</v>
      </c>
      <c r="I563" s="132">
        <v>1</v>
      </c>
      <c r="J563" s="117">
        <v>0.03</v>
      </c>
    </row>
    <row r="564" spans="1:10" ht="28.8">
      <c r="A564" s="212" t="str">
        <f t="shared" si="17"/>
        <v>13641</v>
      </c>
      <c r="B564" s="124">
        <f t="shared" si="18"/>
        <v>550</v>
      </c>
      <c r="C564" s="127" t="s">
        <v>1360</v>
      </c>
      <c r="D564" s="126" t="s">
        <v>1361</v>
      </c>
      <c r="E564" s="127" t="s">
        <v>322</v>
      </c>
      <c r="F564" s="127" t="s">
        <v>428</v>
      </c>
      <c r="G564" s="127" t="s">
        <v>590</v>
      </c>
      <c r="H564" s="155">
        <v>230000120</v>
      </c>
      <c r="I564" s="132">
        <v>1</v>
      </c>
      <c r="J564" s="117">
        <v>0.03</v>
      </c>
    </row>
    <row r="565" spans="1:10">
      <c r="A565" s="212" t="str">
        <f t="shared" si="17"/>
        <v>13642</v>
      </c>
      <c r="B565" s="124">
        <f t="shared" si="18"/>
        <v>551</v>
      </c>
      <c r="C565" s="127" t="s">
        <v>1362</v>
      </c>
      <c r="D565" s="126" t="s">
        <v>1363</v>
      </c>
      <c r="E565" s="127" t="s">
        <v>322</v>
      </c>
      <c r="F565" s="127" t="s">
        <v>428</v>
      </c>
      <c r="G565" s="127" t="s">
        <v>590</v>
      </c>
      <c r="H565" s="155">
        <v>230000120</v>
      </c>
      <c r="I565" s="132">
        <v>1</v>
      </c>
      <c r="J565" s="117">
        <v>0.03</v>
      </c>
    </row>
    <row r="566" spans="1:10">
      <c r="A566" s="212" t="str">
        <f t="shared" si="17"/>
        <v>13643</v>
      </c>
      <c r="B566" s="124">
        <f t="shared" si="18"/>
        <v>552</v>
      </c>
      <c r="C566" s="127" t="s">
        <v>1364</v>
      </c>
      <c r="D566" s="126" t="s">
        <v>1365</v>
      </c>
      <c r="E566" s="127" t="s">
        <v>322</v>
      </c>
      <c r="F566" s="127" t="s">
        <v>428</v>
      </c>
      <c r="G566" s="127" t="s">
        <v>590</v>
      </c>
      <c r="H566" s="155">
        <v>230000120</v>
      </c>
      <c r="I566" s="132">
        <v>1</v>
      </c>
      <c r="J566" s="117">
        <v>0.03</v>
      </c>
    </row>
    <row r="567" spans="1:10">
      <c r="A567" s="212" t="str">
        <f t="shared" si="17"/>
        <v>13644</v>
      </c>
      <c r="B567" s="124">
        <f t="shared" si="18"/>
        <v>553</v>
      </c>
      <c r="C567" s="127" t="s">
        <v>1366</v>
      </c>
      <c r="D567" s="126" t="s">
        <v>1367</v>
      </c>
      <c r="E567" s="127" t="s">
        <v>322</v>
      </c>
      <c r="F567" s="127" t="s">
        <v>428</v>
      </c>
      <c r="G567" s="127" t="s">
        <v>590</v>
      </c>
      <c r="H567" s="155">
        <v>230000120</v>
      </c>
      <c r="I567" s="132">
        <v>1</v>
      </c>
      <c r="J567" s="117">
        <v>0.03</v>
      </c>
    </row>
    <row r="568" spans="1:10">
      <c r="A568" s="212" t="str">
        <f t="shared" si="17"/>
        <v>13645</v>
      </c>
      <c r="B568" s="124">
        <f t="shared" si="18"/>
        <v>554</v>
      </c>
      <c r="C568" s="127" t="s">
        <v>1368</v>
      </c>
      <c r="D568" s="126" t="s">
        <v>1369</v>
      </c>
      <c r="E568" s="127" t="s">
        <v>322</v>
      </c>
      <c r="F568" s="127" t="s">
        <v>428</v>
      </c>
      <c r="G568" s="127" t="s">
        <v>590</v>
      </c>
      <c r="H568" s="155">
        <v>230000120</v>
      </c>
      <c r="I568" s="132">
        <v>1</v>
      </c>
      <c r="J568" s="117">
        <v>0.03</v>
      </c>
    </row>
    <row r="569" spans="1:10">
      <c r="A569" s="212" t="str">
        <f t="shared" si="17"/>
        <v>13646</v>
      </c>
      <c r="B569" s="124">
        <f t="shared" si="18"/>
        <v>555</v>
      </c>
      <c r="C569" s="127" t="s">
        <v>1370</v>
      </c>
      <c r="D569" s="126" t="s">
        <v>1371</v>
      </c>
      <c r="E569" s="127" t="s">
        <v>322</v>
      </c>
      <c r="F569" s="127" t="s">
        <v>428</v>
      </c>
      <c r="G569" s="156">
        <v>41579</v>
      </c>
      <c r="H569" s="155">
        <v>230000120</v>
      </c>
      <c r="I569" s="132">
        <v>1</v>
      </c>
      <c r="J569" s="117">
        <v>0.03</v>
      </c>
    </row>
    <row r="570" spans="1:10">
      <c r="A570" s="212" t="str">
        <f t="shared" si="17"/>
        <v>13647</v>
      </c>
      <c r="B570" s="124">
        <f t="shared" si="18"/>
        <v>556</v>
      </c>
      <c r="C570" s="127" t="s">
        <v>1372</v>
      </c>
      <c r="D570" s="126" t="s">
        <v>1373</v>
      </c>
      <c r="E570" s="127" t="s">
        <v>322</v>
      </c>
      <c r="F570" s="127" t="s">
        <v>428</v>
      </c>
      <c r="G570" s="156">
        <v>41579</v>
      </c>
      <c r="H570" s="155">
        <v>230000120</v>
      </c>
      <c r="I570" s="132">
        <v>1</v>
      </c>
      <c r="J570" s="117">
        <v>0.03</v>
      </c>
    </row>
    <row r="571" spans="1:10" ht="28.8">
      <c r="A571" s="212" t="str">
        <f t="shared" si="17"/>
        <v>13649</v>
      </c>
      <c r="B571" s="124">
        <f t="shared" si="18"/>
        <v>557</v>
      </c>
      <c r="C571" s="127" t="s">
        <v>1374</v>
      </c>
      <c r="D571" s="126" t="s">
        <v>1375</v>
      </c>
      <c r="E571" s="127" t="s">
        <v>322</v>
      </c>
      <c r="F571" s="127" t="s">
        <v>428</v>
      </c>
      <c r="G571" s="156">
        <v>41579</v>
      </c>
      <c r="H571" s="155">
        <v>230000120</v>
      </c>
      <c r="I571" s="132">
        <v>1</v>
      </c>
      <c r="J571" s="117">
        <v>0.03</v>
      </c>
    </row>
    <row r="572" spans="1:10" ht="28.8">
      <c r="A572" s="212" t="str">
        <f t="shared" si="17"/>
        <v>13653</v>
      </c>
      <c r="B572" s="124">
        <f t="shared" si="18"/>
        <v>558</v>
      </c>
      <c r="C572" s="127" t="s">
        <v>1376</v>
      </c>
      <c r="D572" s="126" t="s">
        <v>1377</v>
      </c>
      <c r="E572" s="127" t="s">
        <v>322</v>
      </c>
      <c r="F572" s="127" t="s">
        <v>428</v>
      </c>
      <c r="G572" s="156">
        <v>41579</v>
      </c>
      <c r="H572" s="155">
        <v>230000120</v>
      </c>
      <c r="I572" s="132">
        <v>1</v>
      </c>
      <c r="J572" s="117">
        <v>0.03</v>
      </c>
    </row>
    <row r="573" spans="1:10" ht="28.8">
      <c r="A573" s="212" t="str">
        <f t="shared" si="17"/>
        <v>13654</v>
      </c>
      <c r="B573" s="124">
        <f t="shared" si="18"/>
        <v>559</v>
      </c>
      <c r="C573" s="127" t="s">
        <v>1378</v>
      </c>
      <c r="D573" s="126" t="s">
        <v>1379</v>
      </c>
      <c r="E573" s="127" t="s">
        <v>322</v>
      </c>
      <c r="F573" s="127" t="s">
        <v>428</v>
      </c>
      <c r="G573" s="156">
        <v>41579</v>
      </c>
      <c r="H573" s="155">
        <v>230000120</v>
      </c>
      <c r="I573" s="132">
        <v>1</v>
      </c>
      <c r="J573" s="117">
        <v>0.03</v>
      </c>
    </row>
    <row r="574" spans="1:10">
      <c r="A574" s="212" t="str">
        <f t="shared" si="17"/>
        <v>13656</v>
      </c>
      <c r="B574" s="124">
        <f t="shared" si="18"/>
        <v>560</v>
      </c>
      <c r="C574" s="127" t="s">
        <v>1380</v>
      </c>
      <c r="D574" s="126" t="s">
        <v>1381</v>
      </c>
      <c r="E574" s="127" t="s">
        <v>322</v>
      </c>
      <c r="F574" s="127" t="s">
        <v>428</v>
      </c>
      <c r="G574" s="156">
        <v>41579</v>
      </c>
      <c r="H574" s="155">
        <v>230000120</v>
      </c>
      <c r="I574" s="132">
        <v>1</v>
      </c>
      <c r="J574" s="117">
        <v>0.03</v>
      </c>
    </row>
    <row r="575" spans="1:10" ht="28.8">
      <c r="A575" s="212" t="str">
        <f t="shared" si="17"/>
        <v>13657</v>
      </c>
      <c r="B575" s="124">
        <f t="shared" si="18"/>
        <v>561</v>
      </c>
      <c r="C575" s="127" t="s">
        <v>1382</v>
      </c>
      <c r="D575" s="126" t="s">
        <v>1383</v>
      </c>
      <c r="E575" s="127" t="s">
        <v>322</v>
      </c>
      <c r="F575" s="127" t="s">
        <v>428</v>
      </c>
      <c r="G575" s="156">
        <v>41579</v>
      </c>
      <c r="H575" s="155">
        <v>230000120</v>
      </c>
      <c r="I575" s="132">
        <v>1</v>
      </c>
      <c r="J575" s="117">
        <v>0.03</v>
      </c>
    </row>
    <row r="576" spans="1:10" ht="28.8">
      <c r="A576" s="212" t="str">
        <f t="shared" si="17"/>
        <v>13658</v>
      </c>
      <c r="B576" s="124">
        <f t="shared" si="18"/>
        <v>562</v>
      </c>
      <c r="C576" s="127" t="s">
        <v>1384</v>
      </c>
      <c r="D576" s="126" t="s">
        <v>1385</v>
      </c>
      <c r="E576" s="127" t="s">
        <v>322</v>
      </c>
      <c r="F576" s="127" t="s">
        <v>428</v>
      </c>
      <c r="G576" s="156">
        <v>41579</v>
      </c>
      <c r="H576" s="155">
        <v>230000120</v>
      </c>
      <c r="I576" s="132">
        <v>1</v>
      </c>
      <c r="J576" s="117">
        <v>0.03</v>
      </c>
    </row>
    <row r="577" spans="1:410">
      <c r="A577" s="212" t="str">
        <f t="shared" si="17"/>
        <v>13659</v>
      </c>
      <c r="B577" s="124">
        <f t="shared" si="18"/>
        <v>563</v>
      </c>
      <c r="C577" s="127" t="s">
        <v>1386</v>
      </c>
      <c r="D577" s="126" t="s">
        <v>1387</v>
      </c>
      <c r="E577" s="127" t="s">
        <v>322</v>
      </c>
      <c r="F577" s="127" t="s">
        <v>428</v>
      </c>
      <c r="G577" s="156">
        <v>41579</v>
      </c>
      <c r="H577" s="155">
        <v>230000120</v>
      </c>
      <c r="I577" s="132">
        <v>1</v>
      </c>
      <c r="J577" s="117">
        <v>0.03</v>
      </c>
    </row>
    <row r="578" spans="1:410">
      <c r="A578" s="212" t="str">
        <f t="shared" si="17"/>
        <v>13660</v>
      </c>
      <c r="B578" s="124">
        <f t="shared" si="18"/>
        <v>564</v>
      </c>
      <c r="C578" s="127" t="s">
        <v>1388</v>
      </c>
      <c r="D578" s="126" t="s">
        <v>1389</v>
      </c>
      <c r="E578" s="127" t="s">
        <v>322</v>
      </c>
      <c r="F578" s="127" t="s">
        <v>428</v>
      </c>
      <c r="G578" s="156">
        <v>41579</v>
      </c>
      <c r="H578" s="155">
        <v>230000120</v>
      </c>
      <c r="I578" s="132">
        <v>1</v>
      </c>
      <c r="J578" s="117">
        <v>0.03</v>
      </c>
    </row>
    <row r="579" spans="1:410" ht="28.8">
      <c r="A579" s="212" t="str">
        <f t="shared" si="17"/>
        <v>13661</v>
      </c>
      <c r="B579" s="124">
        <f t="shared" si="18"/>
        <v>565</v>
      </c>
      <c r="C579" s="127" t="s">
        <v>1390</v>
      </c>
      <c r="D579" s="126" t="s">
        <v>1391</v>
      </c>
      <c r="E579" s="127" t="s">
        <v>322</v>
      </c>
      <c r="F579" s="127" t="s">
        <v>428</v>
      </c>
      <c r="G579" s="156">
        <v>41579</v>
      </c>
      <c r="H579" s="155">
        <v>230000120</v>
      </c>
      <c r="I579" s="132">
        <v>1</v>
      </c>
      <c r="J579" s="117">
        <v>0.03</v>
      </c>
    </row>
    <row r="580" spans="1:410" ht="28.8">
      <c r="A580" s="212" t="str">
        <f t="shared" si="17"/>
        <v>13662</v>
      </c>
      <c r="B580" s="124">
        <f t="shared" si="18"/>
        <v>566</v>
      </c>
      <c r="C580" s="127" t="s">
        <v>1392</v>
      </c>
      <c r="D580" s="126" t="s">
        <v>1393</v>
      </c>
      <c r="E580" s="127" t="s">
        <v>322</v>
      </c>
      <c r="F580" s="127" t="s">
        <v>428</v>
      </c>
      <c r="G580" s="156">
        <v>41579</v>
      </c>
      <c r="H580" s="155">
        <v>230000120</v>
      </c>
      <c r="I580" s="132">
        <v>1</v>
      </c>
      <c r="J580" s="117">
        <v>0.03</v>
      </c>
    </row>
    <row r="581" spans="1:410" ht="28.8">
      <c r="A581" s="212" t="str">
        <f t="shared" si="17"/>
        <v>13663</v>
      </c>
      <c r="B581" s="124">
        <f t="shared" si="18"/>
        <v>567</v>
      </c>
      <c r="C581" s="127" t="s">
        <v>1394</v>
      </c>
      <c r="D581" s="126" t="s">
        <v>1393</v>
      </c>
      <c r="E581" s="127" t="s">
        <v>322</v>
      </c>
      <c r="F581" s="127" t="s">
        <v>428</v>
      </c>
      <c r="G581" s="156">
        <v>41579</v>
      </c>
      <c r="H581" s="155">
        <v>230000120</v>
      </c>
      <c r="I581" s="132">
        <v>1</v>
      </c>
      <c r="J581" s="117">
        <v>0.03</v>
      </c>
    </row>
    <row r="582" spans="1:410" ht="28.8">
      <c r="A582" s="212" t="str">
        <f t="shared" si="17"/>
        <v>13664</v>
      </c>
      <c r="B582" s="124">
        <f t="shared" si="18"/>
        <v>568</v>
      </c>
      <c r="C582" s="127" t="s">
        <v>1395</v>
      </c>
      <c r="D582" s="126" t="s">
        <v>1393</v>
      </c>
      <c r="E582" s="127" t="s">
        <v>322</v>
      </c>
      <c r="F582" s="127" t="s">
        <v>428</v>
      </c>
      <c r="G582" s="156">
        <v>41579</v>
      </c>
      <c r="H582" s="155">
        <v>230000120</v>
      </c>
      <c r="I582" s="132">
        <v>1</v>
      </c>
      <c r="J582" s="117">
        <v>0.03</v>
      </c>
    </row>
    <row r="583" spans="1:410" ht="28.8">
      <c r="A583" s="212" t="str">
        <f t="shared" si="17"/>
        <v>13665</v>
      </c>
      <c r="B583" s="124">
        <f t="shared" si="18"/>
        <v>569</v>
      </c>
      <c r="C583" s="127" t="s">
        <v>1396</v>
      </c>
      <c r="D583" s="126" t="s">
        <v>1397</v>
      </c>
      <c r="E583" s="127" t="s">
        <v>322</v>
      </c>
      <c r="F583" s="127" t="s">
        <v>428</v>
      </c>
      <c r="G583" s="156">
        <v>41579</v>
      </c>
      <c r="H583" s="155">
        <v>230000120</v>
      </c>
      <c r="I583" s="132">
        <v>1</v>
      </c>
      <c r="J583" s="117">
        <v>0.03</v>
      </c>
    </row>
    <row r="584" spans="1:410">
      <c r="A584" s="212" t="str">
        <f t="shared" si="17"/>
        <v>23181</v>
      </c>
      <c r="B584" s="124">
        <f t="shared" si="18"/>
        <v>570</v>
      </c>
      <c r="C584" s="127" t="s">
        <v>1398</v>
      </c>
      <c r="D584" s="126" t="s">
        <v>1399</v>
      </c>
      <c r="E584" s="127" t="s">
        <v>322</v>
      </c>
      <c r="F584" s="127" t="s">
        <v>428</v>
      </c>
      <c r="G584" s="127" t="s">
        <v>1400</v>
      </c>
      <c r="H584" s="155">
        <v>230000124</v>
      </c>
      <c r="I584" s="132">
        <v>101997.98</v>
      </c>
      <c r="J584" s="117">
        <v>35477.300000000003</v>
      </c>
    </row>
    <row r="585" spans="1:410">
      <c r="A585" s="212" t="str">
        <f t="shared" si="17"/>
        <v>23182</v>
      </c>
      <c r="B585" s="124">
        <f t="shared" si="18"/>
        <v>571</v>
      </c>
      <c r="C585" s="127" t="s">
        <v>1401</v>
      </c>
      <c r="D585" s="126" t="s">
        <v>1402</v>
      </c>
      <c r="E585" s="127" t="s">
        <v>322</v>
      </c>
      <c r="F585" s="127" t="s">
        <v>428</v>
      </c>
      <c r="G585" s="127" t="s">
        <v>1400</v>
      </c>
      <c r="H585" s="155">
        <v>230000125</v>
      </c>
      <c r="I585" s="132">
        <v>101998.82</v>
      </c>
      <c r="J585" s="117">
        <v>35478</v>
      </c>
    </row>
    <row r="586" spans="1:410" ht="15" thickBot="1">
      <c r="A586" s="212" t="str">
        <f t="shared" si="17"/>
        <v/>
      </c>
      <c r="B586" s="173"/>
      <c r="C586" s="157"/>
      <c r="D586" s="175" t="s">
        <v>1404</v>
      </c>
      <c r="E586" s="157"/>
      <c r="F586" s="157"/>
      <c r="G586" s="157"/>
      <c r="H586" s="158"/>
      <c r="I586" s="159">
        <f>SUM(I100:I585)</f>
        <v>369705.87000000069</v>
      </c>
      <c r="J586" s="285">
        <v>136101.33999999965</v>
      </c>
    </row>
    <row r="587" spans="1:410" ht="15" customHeight="1" thickBot="1">
      <c r="A587" s="212" t="str">
        <f t="shared" si="17"/>
        <v/>
      </c>
      <c r="B587" s="253" t="s">
        <v>19</v>
      </c>
      <c r="C587" s="254"/>
      <c r="D587" s="254"/>
      <c r="E587" s="254"/>
      <c r="F587" s="254"/>
      <c r="G587" s="254"/>
      <c r="H587" s="254"/>
      <c r="I587" s="214"/>
      <c r="J587" s="117"/>
    </row>
    <row r="588" spans="1:410" ht="28.8">
      <c r="A588" s="212" t="str">
        <f t="shared" ref="A588:A601" si="19">RIGHT(C588,5)</f>
        <v>23509</v>
      </c>
      <c r="B588" s="189">
        <f>B585+1</f>
        <v>572</v>
      </c>
      <c r="C588" s="127" t="s">
        <v>195</v>
      </c>
      <c r="D588" s="126" t="s">
        <v>202</v>
      </c>
      <c r="E588" s="164" t="s">
        <v>322</v>
      </c>
      <c r="F588" s="164" t="s">
        <v>330</v>
      </c>
      <c r="G588" s="127" t="s">
        <v>209</v>
      </c>
      <c r="H588" s="44"/>
      <c r="I588" s="130">
        <v>65833.33</v>
      </c>
      <c r="J588" s="117">
        <v>2084.73</v>
      </c>
    </row>
    <row r="589" spans="1:410" ht="38.4" customHeight="1">
      <c r="A589" s="212" t="str">
        <f t="shared" si="19"/>
        <v>00002</v>
      </c>
      <c r="B589" s="118">
        <f>B588+1</f>
        <v>573</v>
      </c>
      <c r="C589" s="127" t="s">
        <v>196</v>
      </c>
      <c r="D589" s="126" t="s">
        <v>203</v>
      </c>
      <c r="E589" s="164" t="s">
        <v>322</v>
      </c>
      <c r="F589" s="164" t="s">
        <v>330</v>
      </c>
      <c r="G589" s="127" t="s">
        <v>188</v>
      </c>
      <c r="H589" s="164"/>
      <c r="I589" s="130">
        <v>387356.54</v>
      </c>
      <c r="J589" s="117">
        <v>36891.019999999997</v>
      </c>
    </row>
    <row r="590" spans="1:410" ht="31.95" customHeight="1">
      <c r="A590" s="212" t="str">
        <f t="shared" si="19"/>
        <v>23338</v>
      </c>
      <c r="B590" s="118">
        <f t="shared" ref="B590:B595" si="20">B589+1</f>
        <v>574</v>
      </c>
      <c r="C590" s="127" t="s">
        <v>197</v>
      </c>
      <c r="D590" s="126" t="s">
        <v>204</v>
      </c>
      <c r="E590" s="164" t="s">
        <v>322</v>
      </c>
      <c r="F590" s="164" t="s">
        <v>330</v>
      </c>
      <c r="G590" s="127" t="s">
        <v>210</v>
      </c>
      <c r="H590" s="164"/>
      <c r="I590" s="130">
        <v>44326.27</v>
      </c>
      <c r="J590" s="117">
        <v>5599.18</v>
      </c>
    </row>
    <row r="591" spans="1:410" ht="43.2">
      <c r="A591" s="212" t="str">
        <f t="shared" si="19"/>
        <v>23628</v>
      </c>
      <c r="B591" s="118">
        <f t="shared" si="20"/>
        <v>575</v>
      </c>
      <c r="C591" s="127" t="s">
        <v>198</v>
      </c>
      <c r="D591" s="126" t="s">
        <v>205</v>
      </c>
      <c r="E591" s="164" t="s">
        <v>322</v>
      </c>
      <c r="F591" s="164" t="s">
        <v>330</v>
      </c>
      <c r="G591" s="127" t="s">
        <v>211</v>
      </c>
      <c r="H591" s="164"/>
      <c r="I591" s="130">
        <v>99079.17</v>
      </c>
      <c r="J591" s="117">
        <v>62750.13</v>
      </c>
    </row>
    <row r="592" spans="1:410" ht="28.8">
      <c r="A592" s="212" t="str">
        <f t="shared" si="19"/>
        <v>23512</v>
      </c>
      <c r="B592" s="118">
        <f t="shared" si="20"/>
        <v>576</v>
      </c>
      <c r="C592" s="127" t="s">
        <v>199</v>
      </c>
      <c r="D592" s="126" t="s">
        <v>206</v>
      </c>
      <c r="E592" s="164" t="s">
        <v>322</v>
      </c>
      <c r="F592" s="164" t="s">
        <v>330</v>
      </c>
      <c r="G592" s="127" t="s">
        <v>212</v>
      </c>
      <c r="H592" s="165"/>
      <c r="I592" s="130">
        <v>55358.33</v>
      </c>
      <c r="J592" s="117">
        <v>1768.38</v>
      </c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  <c r="CC592" s="13"/>
      <c r="CD592" s="13"/>
      <c r="CE592" s="13"/>
      <c r="CF592" s="13"/>
      <c r="CG592" s="13"/>
      <c r="CH592" s="13"/>
      <c r="CI592" s="13"/>
      <c r="CJ592" s="13"/>
      <c r="CK592" s="13"/>
      <c r="CL592" s="13"/>
      <c r="CM592" s="13"/>
      <c r="CN592" s="13"/>
      <c r="CO592" s="13"/>
      <c r="CP592" s="13"/>
      <c r="CQ592" s="13"/>
      <c r="CR592" s="13"/>
      <c r="CS592" s="13"/>
      <c r="CT592" s="13"/>
      <c r="CU592" s="13"/>
      <c r="CV592" s="13"/>
      <c r="CW592" s="13"/>
      <c r="CX592" s="13"/>
      <c r="CY592" s="13"/>
      <c r="CZ592" s="13"/>
      <c r="DA592" s="13"/>
      <c r="DB592" s="13"/>
      <c r="DC592" s="13"/>
      <c r="DD592" s="13"/>
      <c r="DE592" s="13"/>
      <c r="DF592" s="13"/>
      <c r="DG592" s="13"/>
      <c r="DH592" s="13"/>
      <c r="DI592" s="13"/>
      <c r="DJ592" s="13"/>
      <c r="DK592" s="13"/>
      <c r="DL592" s="13"/>
      <c r="DM592" s="13"/>
      <c r="DN592" s="13"/>
      <c r="DO592" s="13"/>
      <c r="DP592" s="13"/>
      <c r="DQ592" s="13"/>
      <c r="DR592" s="13"/>
      <c r="DS592" s="13"/>
      <c r="DT592" s="13"/>
      <c r="DU592" s="13"/>
      <c r="DV592" s="13"/>
      <c r="DW592" s="13"/>
      <c r="DX592" s="13"/>
      <c r="DY592" s="13"/>
      <c r="DZ592" s="13"/>
      <c r="EA592" s="13"/>
      <c r="EB592" s="13"/>
      <c r="EC592" s="13"/>
      <c r="ED592" s="13"/>
      <c r="EE592" s="13"/>
      <c r="EF592" s="13"/>
      <c r="EG592" s="13"/>
      <c r="EH592" s="13"/>
      <c r="EI592" s="13"/>
      <c r="EJ592" s="13"/>
      <c r="EK592" s="13"/>
      <c r="EL592" s="13"/>
      <c r="EM592" s="13"/>
      <c r="EN592" s="13"/>
      <c r="EO592" s="13"/>
      <c r="EP592" s="13"/>
      <c r="EQ592" s="13"/>
      <c r="ER592" s="13"/>
      <c r="ES592" s="13"/>
      <c r="ET592" s="13"/>
      <c r="EU592" s="13"/>
      <c r="EV592" s="13"/>
      <c r="EW592" s="13"/>
      <c r="EX592" s="13"/>
      <c r="EY592" s="13"/>
      <c r="EZ592" s="13"/>
      <c r="FA592" s="13"/>
      <c r="FB592" s="13"/>
      <c r="FC592" s="13"/>
      <c r="FD592" s="13"/>
      <c r="FE592" s="13"/>
      <c r="FF592" s="13"/>
      <c r="FG592" s="13"/>
      <c r="FH592" s="13"/>
      <c r="FI592" s="13"/>
      <c r="FJ592" s="13"/>
      <c r="FK592" s="13"/>
      <c r="FL592" s="13"/>
      <c r="FM592" s="13"/>
      <c r="FN592" s="13"/>
      <c r="FO592" s="13"/>
      <c r="FP592" s="13"/>
      <c r="FQ592" s="13"/>
      <c r="FR592" s="13"/>
      <c r="FS592" s="13"/>
      <c r="FT592" s="13"/>
      <c r="FU592" s="13"/>
      <c r="FV592" s="13"/>
      <c r="FW592" s="13"/>
      <c r="FX592" s="13"/>
      <c r="FY592" s="13"/>
      <c r="FZ592" s="13"/>
      <c r="GA592" s="13"/>
      <c r="GB592" s="13"/>
      <c r="GC592" s="13"/>
      <c r="GD592" s="13"/>
      <c r="GE592" s="13"/>
      <c r="GF592" s="13"/>
      <c r="GG592" s="13"/>
      <c r="GH592" s="13"/>
      <c r="GI592" s="13"/>
      <c r="GJ592" s="13"/>
      <c r="GK592" s="13"/>
      <c r="GL592" s="13"/>
      <c r="GM592" s="13"/>
      <c r="GN592" s="13"/>
      <c r="GO592" s="13"/>
      <c r="GP592" s="13"/>
      <c r="GQ592" s="13"/>
      <c r="GR592" s="13"/>
      <c r="GS592" s="13"/>
      <c r="GT592" s="13"/>
      <c r="GU592" s="13"/>
      <c r="GV592" s="13"/>
      <c r="GW592" s="13"/>
      <c r="GX592" s="13"/>
      <c r="GY592" s="13"/>
      <c r="GZ592" s="13"/>
      <c r="HA592" s="13"/>
      <c r="HB592" s="13"/>
      <c r="HC592" s="13"/>
      <c r="HD592" s="13"/>
      <c r="HE592" s="13"/>
      <c r="HF592" s="13"/>
      <c r="HG592" s="13"/>
      <c r="HH592" s="13"/>
      <c r="HI592" s="13"/>
      <c r="HJ592" s="13"/>
      <c r="HK592" s="13"/>
      <c r="HL592" s="13"/>
      <c r="HM592" s="13"/>
      <c r="HN592" s="13"/>
      <c r="HO592" s="13"/>
      <c r="HP592" s="13"/>
      <c r="HQ592" s="13"/>
      <c r="HR592" s="13"/>
      <c r="HS592" s="13"/>
      <c r="HT592" s="13"/>
      <c r="HU592" s="13"/>
      <c r="HV592" s="13"/>
      <c r="HW592" s="13"/>
      <c r="HX592" s="13"/>
      <c r="HY592" s="13"/>
      <c r="HZ592" s="13"/>
      <c r="IA592" s="13"/>
      <c r="IB592" s="13"/>
      <c r="IC592" s="13"/>
      <c r="ID592" s="13"/>
      <c r="IE592" s="13"/>
      <c r="IF592" s="13"/>
      <c r="IG592" s="13"/>
      <c r="IH592" s="13"/>
      <c r="II592" s="13"/>
      <c r="IJ592" s="13"/>
      <c r="IK592" s="13"/>
      <c r="IL592" s="13"/>
      <c r="IM592" s="13"/>
      <c r="IN592" s="13"/>
      <c r="IO592" s="13"/>
      <c r="IP592" s="13"/>
      <c r="IQ592" s="13"/>
      <c r="IR592" s="13"/>
      <c r="IS592" s="13"/>
      <c r="IT592" s="13"/>
      <c r="IU592" s="13"/>
      <c r="IV592" s="13"/>
      <c r="IW592" s="13"/>
      <c r="IX592" s="13"/>
      <c r="IY592" s="13"/>
      <c r="IZ592" s="13"/>
      <c r="JA592" s="13"/>
      <c r="JB592" s="13"/>
      <c r="JC592" s="13"/>
      <c r="JD592" s="13"/>
      <c r="JE592" s="13"/>
      <c r="JF592" s="13"/>
      <c r="JG592" s="13"/>
      <c r="JH592" s="13"/>
      <c r="JI592" s="13"/>
      <c r="JJ592" s="13"/>
      <c r="JK592" s="13"/>
      <c r="JL592" s="13"/>
      <c r="JM592" s="13"/>
      <c r="JN592" s="13"/>
      <c r="JO592" s="13"/>
      <c r="JP592" s="13"/>
      <c r="JQ592" s="13"/>
      <c r="JR592" s="13"/>
      <c r="JS592" s="13"/>
      <c r="JT592" s="13"/>
      <c r="JU592" s="13"/>
      <c r="JV592" s="13"/>
      <c r="JW592" s="13"/>
      <c r="JX592" s="13"/>
      <c r="JY592" s="13"/>
      <c r="JZ592" s="13"/>
      <c r="KA592" s="13"/>
      <c r="KB592" s="13"/>
      <c r="KC592" s="13"/>
      <c r="KD592" s="13"/>
      <c r="KE592" s="13"/>
      <c r="KF592" s="13"/>
      <c r="KG592" s="13"/>
      <c r="KH592" s="13"/>
      <c r="KI592" s="13"/>
      <c r="KJ592" s="13"/>
      <c r="KK592" s="13"/>
      <c r="KL592" s="13"/>
      <c r="KM592" s="13"/>
      <c r="KN592" s="13"/>
      <c r="KO592" s="13"/>
      <c r="KP592" s="13"/>
      <c r="KQ592" s="13"/>
      <c r="KR592" s="13"/>
      <c r="KS592" s="13"/>
      <c r="KT592" s="13"/>
      <c r="KU592" s="13"/>
      <c r="KV592" s="13"/>
      <c r="KW592" s="13"/>
      <c r="KX592" s="13"/>
      <c r="KY592" s="13"/>
      <c r="KZ592" s="13"/>
      <c r="LA592" s="13"/>
      <c r="LB592" s="13"/>
      <c r="LC592" s="13"/>
      <c r="LD592" s="13"/>
      <c r="LE592" s="13"/>
      <c r="LF592" s="13"/>
      <c r="LG592" s="13"/>
      <c r="LH592" s="13"/>
      <c r="LI592" s="13"/>
      <c r="LJ592" s="13"/>
      <c r="LK592" s="13"/>
      <c r="LL592" s="13"/>
      <c r="LM592" s="13"/>
      <c r="LN592" s="13"/>
      <c r="LO592" s="13"/>
      <c r="LP592" s="13"/>
      <c r="LQ592" s="13"/>
      <c r="LR592" s="13"/>
      <c r="LS592" s="13"/>
      <c r="LT592" s="13"/>
      <c r="LU592" s="13"/>
      <c r="LV592" s="13"/>
      <c r="LW592" s="13"/>
      <c r="LX592" s="13"/>
      <c r="LY592" s="13"/>
      <c r="LZ592" s="13"/>
      <c r="MA592" s="13"/>
      <c r="MB592" s="13"/>
      <c r="MC592" s="13"/>
      <c r="MD592" s="13"/>
      <c r="ME592" s="13"/>
      <c r="MF592" s="13"/>
      <c r="MG592" s="13"/>
      <c r="MH592" s="13"/>
      <c r="MI592" s="13"/>
      <c r="MJ592" s="13"/>
      <c r="MK592" s="13"/>
      <c r="ML592" s="13"/>
      <c r="MM592" s="13"/>
      <c r="MN592" s="13"/>
      <c r="MO592" s="13"/>
      <c r="MP592" s="13"/>
      <c r="MQ592" s="13"/>
      <c r="MR592" s="13"/>
      <c r="MS592" s="13"/>
      <c r="MT592" s="13"/>
      <c r="MU592" s="13"/>
      <c r="MV592" s="13"/>
      <c r="MW592" s="13"/>
      <c r="MX592" s="13"/>
      <c r="MY592" s="13"/>
      <c r="MZ592" s="13"/>
      <c r="NA592" s="13"/>
      <c r="NB592" s="13"/>
      <c r="NC592" s="13"/>
      <c r="ND592" s="13"/>
      <c r="NE592" s="13"/>
      <c r="NF592" s="13"/>
      <c r="NG592" s="13"/>
      <c r="NH592" s="13"/>
      <c r="NI592" s="13"/>
      <c r="NJ592" s="13"/>
      <c r="NK592" s="13"/>
      <c r="NL592" s="13"/>
      <c r="NM592" s="13"/>
      <c r="NN592" s="13"/>
      <c r="NO592" s="13"/>
      <c r="NP592" s="13"/>
      <c r="NQ592" s="13"/>
      <c r="NR592" s="13"/>
      <c r="NS592" s="13"/>
      <c r="NT592" s="13"/>
      <c r="NU592" s="13"/>
      <c r="NV592" s="13"/>
      <c r="NW592" s="13"/>
      <c r="NX592" s="13"/>
      <c r="NY592" s="13"/>
      <c r="NZ592" s="13"/>
      <c r="OA592" s="13"/>
      <c r="OB592" s="13"/>
      <c r="OC592" s="13"/>
      <c r="OD592" s="13"/>
      <c r="OE592" s="13"/>
      <c r="OF592" s="13"/>
      <c r="OG592" s="13"/>
      <c r="OH592" s="13"/>
      <c r="OI592" s="13"/>
      <c r="OJ592" s="13"/>
      <c r="OK592" s="13"/>
      <c r="OL592" s="13"/>
      <c r="OM592" s="13"/>
      <c r="ON592" s="13"/>
      <c r="OO592" s="13"/>
      <c r="OP592" s="13"/>
      <c r="OQ592" s="13"/>
      <c r="OR592" s="13"/>
      <c r="OS592" s="13"/>
      <c r="OT592" s="13"/>
    </row>
    <row r="593" spans="1:410" ht="28.8">
      <c r="A593" s="212" t="str">
        <f t="shared" si="19"/>
        <v>20768</v>
      </c>
      <c r="B593" s="118">
        <f t="shared" si="20"/>
        <v>577</v>
      </c>
      <c r="C593" s="127" t="s">
        <v>200</v>
      </c>
      <c r="D593" s="126" t="s">
        <v>207</v>
      </c>
      <c r="E593" s="164" t="s">
        <v>322</v>
      </c>
      <c r="F593" s="164" t="s">
        <v>330</v>
      </c>
      <c r="G593" s="127" t="s">
        <v>213</v>
      </c>
      <c r="H593" s="165"/>
      <c r="I593" s="130">
        <v>61549.35</v>
      </c>
      <c r="J593" s="117">
        <v>6838.86</v>
      </c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  <c r="CC593" s="13"/>
      <c r="CD593" s="13"/>
      <c r="CE593" s="13"/>
      <c r="CF593" s="13"/>
      <c r="CG593" s="13"/>
      <c r="CH593" s="13"/>
      <c r="CI593" s="13"/>
      <c r="CJ593" s="13"/>
      <c r="CK593" s="13"/>
      <c r="CL593" s="13"/>
      <c r="CM593" s="13"/>
      <c r="CN593" s="13"/>
      <c r="CO593" s="13"/>
      <c r="CP593" s="13"/>
      <c r="CQ593" s="13"/>
      <c r="CR593" s="13"/>
      <c r="CS593" s="13"/>
      <c r="CT593" s="13"/>
      <c r="CU593" s="13"/>
      <c r="CV593" s="13"/>
      <c r="CW593" s="13"/>
      <c r="CX593" s="13"/>
      <c r="CY593" s="13"/>
      <c r="CZ593" s="13"/>
      <c r="DA593" s="13"/>
      <c r="DB593" s="13"/>
      <c r="DC593" s="13"/>
      <c r="DD593" s="13"/>
      <c r="DE593" s="13"/>
      <c r="DF593" s="13"/>
      <c r="DG593" s="13"/>
      <c r="DH593" s="13"/>
      <c r="DI593" s="13"/>
      <c r="DJ593" s="13"/>
      <c r="DK593" s="13"/>
      <c r="DL593" s="13"/>
      <c r="DM593" s="13"/>
      <c r="DN593" s="13"/>
      <c r="DO593" s="13"/>
      <c r="DP593" s="13"/>
      <c r="DQ593" s="13"/>
      <c r="DR593" s="13"/>
      <c r="DS593" s="13"/>
      <c r="DT593" s="13"/>
      <c r="DU593" s="13"/>
      <c r="DV593" s="13"/>
      <c r="DW593" s="13"/>
      <c r="DX593" s="13"/>
      <c r="DY593" s="13"/>
      <c r="DZ593" s="13"/>
      <c r="EA593" s="13"/>
      <c r="EB593" s="13"/>
      <c r="EC593" s="13"/>
      <c r="ED593" s="13"/>
      <c r="EE593" s="13"/>
      <c r="EF593" s="13"/>
      <c r="EG593" s="13"/>
      <c r="EH593" s="13"/>
      <c r="EI593" s="13"/>
      <c r="EJ593" s="13"/>
      <c r="EK593" s="13"/>
      <c r="EL593" s="13"/>
      <c r="EM593" s="13"/>
      <c r="EN593" s="13"/>
      <c r="EO593" s="13"/>
      <c r="EP593" s="13"/>
      <c r="EQ593" s="13"/>
      <c r="ER593" s="13"/>
      <c r="ES593" s="13"/>
      <c r="ET593" s="13"/>
      <c r="EU593" s="13"/>
      <c r="EV593" s="13"/>
      <c r="EW593" s="13"/>
      <c r="EX593" s="13"/>
      <c r="EY593" s="13"/>
      <c r="EZ593" s="13"/>
      <c r="FA593" s="13"/>
      <c r="FB593" s="13"/>
      <c r="FC593" s="13"/>
      <c r="FD593" s="13"/>
      <c r="FE593" s="13"/>
      <c r="FF593" s="13"/>
      <c r="FG593" s="13"/>
      <c r="FH593" s="13"/>
      <c r="FI593" s="13"/>
      <c r="FJ593" s="13"/>
      <c r="FK593" s="13"/>
      <c r="FL593" s="13"/>
      <c r="FM593" s="13"/>
      <c r="FN593" s="13"/>
      <c r="FO593" s="13"/>
      <c r="FP593" s="13"/>
      <c r="FQ593" s="13"/>
      <c r="FR593" s="13"/>
      <c r="FS593" s="13"/>
      <c r="FT593" s="13"/>
      <c r="FU593" s="13"/>
      <c r="FV593" s="13"/>
      <c r="FW593" s="13"/>
      <c r="FX593" s="13"/>
      <c r="FY593" s="13"/>
      <c r="FZ593" s="13"/>
      <c r="GA593" s="13"/>
      <c r="GB593" s="13"/>
      <c r="GC593" s="13"/>
      <c r="GD593" s="13"/>
      <c r="GE593" s="13"/>
      <c r="GF593" s="13"/>
      <c r="GG593" s="13"/>
      <c r="GH593" s="13"/>
      <c r="GI593" s="13"/>
      <c r="GJ593" s="13"/>
      <c r="GK593" s="13"/>
      <c r="GL593" s="13"/>
      <c r="GM593" s="13"/>
      <c r="GN593" s="13"/>
      <c r="GO593" s="13"/>
      <c r="GP593" s="13"/>
      <c r="GQ593" s="13"/>
      <c r="GR593" s="13"/>
      <c r="GS593" s="13"/>
      <c r="GT593" s="13"/>
      <c r="GU593" s="13"/>
      <c r="GV593" s="13"/>
      <c r="GW593" s="13"/>
      <c r="GX593" s="13"/>
      <c r="GY593" s="13"/>
      <c r="GZ593" s="13"/>
      <c r="HA593" s="13"/>
      <c r="HB593" s="13"/>
      <c r="HC593" s="13"/>
      <c r="HD593" s="13"/>
      <c r="HE593" s="13"/>
      <c r="HF593" s="13"/>
      <c r="HG593" s="13"/>
      <c r="HH593" s="13"/>
      <c r="HI593" s="13"/>
      <c r="HJ593" s="13"/>
      <c r="HK593" s="13"/>
      <c r="HL593" s="13"/>
      <c r="HM593" s="13"/>
      <c r="HN593" s="13"/>
      <c r="HO593" s="13"/>
      <c r="HP593" s="13"/>
      <c r="HQ593" s="13"/>
      <c r="HR593" s="13"/>
      <c r="HS593" s="13"/>
      <c r="HT593" s="13"/>
      <c r="HU593" s="13"/>
      <c r="HV593" s="13"/>
      <c r="HW593" s="13"/>
      <c r="HX593" s="13"/>
      <c r="HY593" s="13"/>
      <c r="HZ593" s="13"/>
      <c r="IA593" s="13"/>
      <c r="IB593" s="13"/>
      <c r="IC593" s="13"/>
      <c r="ID593" s="13"/>
      <c r="IE593" s="13"/>
      <c r="IF593" s="13"/>
      <c r="IG593" s="13"/>
      <c r="IH593" s="13"/>
      <c r="II593" s="13"/>
      <c r="IJ593" s="13"/>
      <c r="IK593" s="13"/>
      <c r="IL593" s="13"/>
      <c r="IM593" s="13"/>
      <c r="IN593" s="13"/>
      <c r="IO593" s="13"/>
      <c r="IP593" s="13"/>
      <c r="IQ593" s="13"/>
      <c r="IR593" s="13"/>
      <c r="IS593" s="13"/>
      <c r="IT593" s="13"/>
      <c r="IU593" s="13"/>
      <c r="IV593" s="13"/>
      <c r="IW593" s="13"/>
      <c r="IX593" s="13"/>
      <c r="IY593" s="13"/>
      <c r="IZ593" s="13"/>
      <c r="JA593" s="13"/>
      <c r="JB593" s="13"/>
      <c r="JC593" s="13"/>
      <c r="JD593" s="13"/>
      <c r="JE593" s="13"/>
      <c r="JF593" s="13"/>
      <c r="JG593" s="13"/>
      <c r="JH593" s="13"/>
      <c r="JI593" s="13"/>
      <c r="JJ593" s="13"/>
      <c r="JK593" s="13"/>
      <c r="JL593" s="13"/>
      <c r="JM593" s="13"/>
      <c r="JN593" s="13"/>
      <c r="JO593" s="13"/>
      <c r="JP593" s="13"/>
      <c r="JQ593" s="13"/>
      <c r="JR593" s="13"/>
      <c r="JS593" s="13"/>
      <c r="JT593" s="13"/>
      <c r="JU593" s="13"/>
      <c r="JV593" s="13"/>
      <c r="JW593" s="13"/>
      <c r="JX593" s="13"/>
      <c r="JY593" s="13"/>
      <c r="JZ593" s="13"/>
      <c r="KA593" s="13"/>
      <c r="KB593" s="13"/>
      <c r="KC593" s="13"/>
      <c r="KD593" s="13"/>
      <c r="KE593" s="13"/>
      <c r="KF593" s="13"/>
      <c r="KG593" s="13"/>
      <c r="KH593" s="13"/>
      <c r="KI593" s="13"/>
      <c r="KJ593" s="13"/>
      <c r="KK593" s="13"/>
      <c r="KL593" s="13"/>
      <c r="KM593" s="13"/>
      <c r="KN593" s="13"/>
      <c r="KO593" s="13"/>
      <c r="KP593" s="13"/>
      <c r="KQ593" s="13"/>
      <c r="KR593" s="13"/>
      <c r="KS593" s="13"/>
      <c r="KT593" s="13"/>
      <c r="KU593" s="13"/>
      <c r="KV593" s="13"/>
      <c r="KW593" s="13"/>
      <c r="KX593" s="13"/>
      <c r="KY593" s="13"/>
      <c r="KZ593" s="13"/>
      <c r="LA593" s="13"/>
      <c r="LB593" s="13"/>
      <c r="LC593" s="13"/>
      <c r="LD593" s="13"/>
      <c r="LE593" s="13"/>
      <c r="LF593" s="13"/>
      <c r="LG593" s="13"/>
      <c r="LH593" s="13"/>
      <c r="LI593" s="13"/>
      <c r="LJ593" s="13"/>
      <c r="LK593" s="13"/>
      <c r="LL593" s="13"/>
      <c r="LM593" s="13"/>
      <c r="LN593" s="13"/>
      <c r="LO593" s="13"/>
      <c r="LP593" s="13"/>
      <c r="LQ593" s="13"/>
      <c r="LR593" s="13"/>
      <c r="LS593" s="13"/>
      <c r="LT593" s="13"/>
      <c r="LU593" s="13"/>
      <c r="LV593" s="13"/>
      <c r="LW593" s="13"/>
      <c r="LX593" s="13"/>
      <c r="LY593" s="13"/>
      <c r="LZ593" s="13"/>
      <c r="MA593" s="13"/>
      <c r="MB593" s="13"/>
      <c r="MC593" s="13"/>
      <c r="MD593" s="13"/>
      <c r="ME593" s="13"/>
      <c r="MF593" s="13"/>
      <c r="MG593" s="13"/>
      <c r="MH593" s="13"/>
      <c r="MI593" s="13"/>
      <c r="MJ593" s="13"/>
      <c r="MK593" s="13"/>
      <c r="ML593" s="13"/>
      <c r="MM593" s="13"/>
      <c r="MN593" s="13"/>
      <c r="MO593" s="13"/>
      <c r="MP593" s="13"/>
      <c r="MQ593" s="13"/>
      <c r="MR593" s="13"/>
      <c r="MS593" s="13"/>
      <c r="MT593" s="13"/>
      <c r="MU593" s="13"/>
      <c r="MV593" s="13"/>
      <c r="MW593" s="13"/>
      <c r="MX593" s="13"/>
      <c r="MY593" s="13"/>
      <c r="MZ593" s="13"/>
      <c r="NA593" s="13"/>
      <c r="NB593" s="13"/>
      <c r="NC593" s="13"/>
      <c r="ND593" s="13"/>
      <c r="NE593" s="13"/>
      <c r="NF593" s="13"/>
      <c r="NG593" s="13"/>
      <c r="NH593" s="13"/>
      <c r="NI593" s="13"/>
      <c r="NJ593" s="13"/>
      <c r="NK593" s="13"/>
      <c r="NL593" s="13"/>
      <c r="NM593" s="13"/>
      <c r="NN593" s="13"/>
      <c r="NO593" s="13"/>
      <c r="NP593" s="13"/>
      <c r="NQ593" s="13"/>
      <c r="NR593" s="13"/>
      <c r="NS593" s="13"/>
      <c r="NT593" s="13"/>
      <c r="NU593" s="13"/>
      <c r="NV593" s="13"/>
      <c r="NW593" s="13"/>
      <c r="NX593" s="13"/>
      <c r="NY593" s="13"/>
      <c r="NZ593" s="13"/>
      <c r="OA593" s="13"/>
      <c r="OB593" s="13"/>
      <c r="OC593" s="13"/>
      <c r="OD593" s="13"/>
      <c r="OE593" s="13"/>
      <c r="OF593" s="13"/>
      <c r="OG593" s="13"/>
      <c r="OH593" s="13"/>
      <c r="OI593" s="13"/>
      <c r="OJ593" s="13"/>
      <c r="OK593" s="13"/>
      <c r="OL593" s="13"/>
      <c r="OM593" s="13"/>
      <c r="ON593" s="13"/>
      <c r="OO593" s="13"/>
      <c r="OP593" s="13"/>
      <c r="OQ593" s="13"/>
      <c r="OR593" s="13"/>
      <c r="OS593" s="13"/>
      <c r="OT593" s="13"/>
    </row>
    <row r="594" spans="1:410" ht="28.8">
      <c r="A594" s="212" t="str">
        <f t="shared" si="19"/>
        <v>23180</v>
      </c>
      <c r="B594" s="118">
        <f t="shared" si="20"/>
        <v>578</v>
      </c>
      <c r="C594" s="127" t="s">
        <v>201</v>
      </c>
      <c r="D594" s="126" t="s">
        <v>208</v>
      </c>
      <c r="E594" s="164" t="s">
        <v>322</v>
      </c>
      <c r="F594" s="164" t="s">
        <v>330</v>
      </c>
      <c r="G594" s="127" t="s">
        <v>214</v>
      </c>
      <c r="H594" s="165"/>
      <c r="I594" s="130">
        <v>79505.710000000006</v>
      </c>
      <c r="J594" s="117">
        <v>9353.5300000000007</v>
      </c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  <c r="CK594" s="13"/>
      <c r="CL594" s="13"/>
      <c r="CM594" s="13"/>
      <c r="CN594" s="13"/>
      <c r="CO594" s="13"/>
      <c r="CP594" s="13"/>
      <c r="CQ594" s="13"/>
      <c r="CR594" s="13"/>
      <c r="CS594" s="13"/>
      <c r="CT594" s="13"/>
      <c r="CU594" s="13"/>
      <c r="CV594" s="13"/>
      <c r="CW594" s="13"/>
      <c r="CX594" s="13"/>
      <c r="CY594" s="13"/>
      <c r="CZ594" s="13"/>
      <c r="DA594" s="13"/>
      <c r="DB594" s="13"/>
      <c r="DC594" s="13"/>
      <c r="DD594" s="13"/>
      <c r="DE594" s="13"/>
      <c r="DF594" s="13"/>
      <c r="DG594" s="13"/>
      <c r="DH594" s="13"/>
      <c r="DI594" s="13"/>
      <c r="DJ594" s="13"/>
      <c r="DK594" s="13"/>
      <c r="DL594" s="13"/>
      <c r="DM594" s="13"/>
      <c r="DN594" s="13"/>
      <c r="DO594" s="13"/>
      <c r="DP594" s="13"/>
      <c r="DQ594" s="13"/>
      <c r="DR594" s="13"/>
      <c r="DS594" s="13"/>
      <c r="DT594" s="13"/>
      <c r="DU594" s="13"/>
      <c r="DV594" s="13"/>
      <c r="DW594" s="13"/>
      <c r="DX594" s="13"/>
      <c r="DY594" s="13"/>
      <c r="DZ594" s="13"/>
      <c r="EA594" s="13"/>
      <c r="EB594" s="13"/>
      <c r="EC594" s="13"/>
      <c r="ED594" s="13"/>
      <c r="EE594" s="13"/>
      <c r="EF594" s="13"/>
      <c r="EG594" s="13"/>
      <c r="EH594" s="13"/>
      <c r="EI594" s="13"/>
      <c r="EJ594" s="13"/>
      <c r="EK594" s="13"/>
      <c r="EL594" s="13"/>
      <c r="EM594" s="13"/>
      <c r="EN594" s="13"/>
      <c r="EO594" s="13"/>
      <c r="EP594" s="13"/>
      <c r="EQ594" s="13"/>
      <c r="ER594" s="13"/>
      <c r="ES594" s="13"/>
      <c r="ET594" s="13"/>
      <c r="EU594" s="13"/>
      <c r="EV594" s="13"/>
      <c r="EW594" s="13"/>
      <c r="EX594" s="13"/>
      <c r="EY594" s="13"/>
      <c r="EZ594" s="13"/>
      <c r="FA594" s="13"/>
      <c r="FB594" s="13"/>
      <c r="FC594" s="13"/>
      <c r="FD594" s="13"/>
      <c r="FE594" s="13"/>
      <c r="FF594" s="13"/>
      <c r="FG594" s="13"/>
      <c r="FH594" s="13"/>
      <c r="FI594" s="13"/>
      <c r="FJ594" s="13"/>
      <c r="FK594" s="13"/>
      <c r="FL594" s="13"/>
      <c r="FM594" s="13"/>
      <c r="FN594" s="13"/>
      <c r="FO594" s="13"/>
      <c r="FP594" s="13"/>
      <c r="FQ594" s="13"/>
      <c r="FR594" s="13"/>
      <c r="FS594" s="13"/>
      <c r="FT594" s="13"/>
      <c r="FU594" s="13"/>
      <c r="FV594" s="13"/>
      <c r="FW594" s="13"/>
      <c r="FX594" s="13"/>
      <c r="FY594" s="13"/>
      <c r="FZ594" s="13"/>
      <c r="GA594" s="13"/>
      <c r="GB594" s="13"/>
      <c r="GC594" s="13"/>
      <c r="GD594" s="13"/>
      <c r="GE594" s="13"/>
      <c r="GF594" s="13"/>
      <c r="GG594" s="13"/>
      <c r="GH594" s="13"/>
      <c r="GI594" s="13"/>
      <c r="GJ594" s="13"/>
      <c r="GK594" s="13"/>
      <c r="GL594" s="13"/>
      <c r="GM594" s="13"/>
      <c r="GN594" s="13"/>
      <c r="GO594" s="13"/>
      <c r="GP594" s="13"/>
      <c r="GQ594" s="13"/>
      <c r="GR594" s="13"/>
      <c r="GS594" s="13"/>
      <c r="GT594" s="13"/>
      <c r="GU594" s="13"/>
      <c r="GV594" s="13"/>
      <c r="GW594" s="13"/>
      <c r="GX594" s="13"/>
      <c r="GY594" s="13"/>
      <c r="GZ594" s="13"/>
      <c r="HA594" s="13"/>
      <c r="HB594" s="13"/>
      <c r="HC594" s="13"/>
      <c r="HD594" s="13"/>
      <c r="HE594" s="13"/>
      <c r="HF594" s="13"/>
      <c r="HG594" s="13"/>
      <c r="HH594" s="13"/>
      <c r="HI594" s="13"/>
      <c r="HJ594" s="13"/>
      <c r="HK594" s="13"/>
      <c r="HL594" s="13"/>
      <c r="HM594" s="13"/>
      <c r="HN594" s="13"/>
      <c r="HO594" s="13"/>
      <c r="HP594" s="13"/>
      <c r="HQ594" s="13"/>
      <c r="HR594" s="13"/>
      <c r="HS594" s="13"/>
      <c r="HT594" s="13"/>
      <c r="HU594" s="13"/>
      <c r="HV594" s="13"/>
      <c r="HW594" s="13"/>
      <c r="HX594" s="13"/>
      <c r="HY594" s="13"/>
      <c r="HZ594" s="13"/>
      <c r="IA594" s="13"/>
      <c r="IB594" s="13"/>
      <c r="IC594" s="13"/>
      <c r="ID594" s="13"/>
      <c r="IE594" s="13"/>
      <c r="IF594" s="13"/>
      <c r="IG594" s="13"/>
      <c r="IH594" s="13"/>
      <c r="II594" s="13"/>
      <c r="IJ594" s="13"/>
      <c r="IK594" s="13"/>
      <c r="IL594" s="13"/>
      <c r="IM594" s="13"/>
      <c r="IN594" s="13"/>
      <c r="IO594" s="13"/>
      <c r="IP594" s="13"/>
      <c r="IQ594" s="13"/>
      <c r="IR594" s="13"/>
      <c r="IS594" s="13"/>
      <c r="IT594" s="13"/>
      <c r="IU594" s="13"/>
      <c r="IV594" s="13"/>
      <c r="IW594" s="13"/>
      <c r="IX594" s="13"/>
      <c r="IY594" s="13"/>
      <c r="IZ594" s="13"/>
      <c r="JA594" s="13"/>
      <c r="JB594" s="13"/>
      <c r="JC594" s="13"/>
      <c r="JD594" s="13"/>
      <c r="JE594" s="13"/>
      <c r="JF594" s="13"/>
      <c r="JG594" s="13"/>
      <c r="JH594" s="13"/>
      <c r="JI594" s="13"/>
      <c r="JJ594" s="13"/>
      <c r="JK594" s="13"/>
      <c r="JL594" s="13"/>
      <c r="JM594" s="13"/>
      <c r="JN594" s="13"/>
      <c r="JO594" s="13"/>
      <c r="JP594" s="13"/>
      <c r="JQ594" s="13"/>
      <c r="JR594" s="13"/>
      <c r="JS594" s="13"/>
      <c r="JT594" s="13"/>
      <c r="JU594" s="13"/>
      <c r="JV594" s="13"/>
      <c r="JW594" s="13"/>
      <c r="JX594" s="13"/>
      <c r="JY594" s="13"/>
      <c r="JZ594" s="13"/>
      <c r="KA594" s="13"/>
      <c r="KB594" s="13"/>
      <c r="KC594" s="13"/>
      <c r="KD594" s="13"/>
      <c r="KE594" s="13"/>
      <c r="KF594" s="13"/>
      <c r="KG594" s="13"/>
      <c r="KH594" s="13"/>
      <c r="KI594" s="13"/>
      <c r="KJ594" s="13"/>
      <c r="KK594" s="13"/>
      <c r="KL594" s="13"/>
      <c r="KM594" s="13"/>
      <c r="KN594" s="13"/>
      <c r="KO594" s="13"/>
      <c r="KP594" s="13"/>
      <c r="KQ594" s="13"/>
      <c r="KR594" s="13"/>
      <c r="KS594" s="13"/>
      <c r="KT594" s="13"/>
      <c r="KU594" s="13"/>
      <c r="KV594" s="13"/>
      <c r="KW594" s="13"/>
      <c r="KX594" s="13"/>
      <c r="KY594" s="13"/>
      <c r="KZ594" s="13"/>
      <c r="LA594" s="13"/>
      <c r="LB594" s="13"/>
      <c r="LC594" s="13"/>
      <c r="LD594" s="13"/>
      <c r="LE594" s="13"/>
      <c r="LF594" s="13"/>
      <c r="LG594" s="13"/>
      <c r="LH594" s="13"/>
      <c r="LI594" s="13"/>
      <c r="LJ594" s="13"/>
      <c r="LK594" s="13"/>
      <c r="LL594" s="13"/>
      <c r="LM594" s="13"/>
      <c r="LN594" s="13"/>
      <c r="LO594" s="13"/>
      <c r="LP594" s="13"/>
      <c r="LQ594" s="13"/>
      <c r="LR594" s="13"/>
      <c r="LS594" s="13"/>
      <c r="LT594" s="13"/>
      <c r="LU594" s="13"/>
      <c r="LV594" s="13"/>
      <c r="LW594" s="13"/>
      <c r="LX594" s="13"/>
      <c r="LY594" s="13"/>
      <c r="LZ594" s="13"/>
      <c r="MA594" s="13"/>
      <c r="MB594" s="13"/>
      <c r="MC594" s="13"/>
      <c r="MD594" s="13"/>
      <c r="ME594" s="13"/>
      <c r="MF594" s="13"/>
      <c r="MG594" s="13"/>
      <c r="MH594" s="13"/>
      <c r="MI594" s="13"/>
      <c r="MJ594" s="13"/>
      <c r="MK594" s="13"/>
      <c r="ML594" s="13"/>
      <c r="MM594" s="13"/>
      <c r="MN594" s="13"/>
      <c r="MO594" s="13"/>
      <c r="MP594" s="13"/>
      <c r="MQ594" s="13"/>
      <c r="MR594" s="13"/>
      <c r="MS594" s="13"/>
      <c r="MT594" s="13"/>
      <c r="MU594" s="13"/>
      <c r="MV594" s="13"/>
      <c r="MW594" s="13"/>
      <c r="MX594" s="13"/>
      <c r="MY594" s="13"/>
      <c r="MZ594" s="13"/>
      <c r="NA594" s="13"/>
      <c r="NB594" s="13"/>
      <c r="NC594" s="13"/>
      <c r="ND594" s="13"/>
      <c r="NE594" s="13"/>
      <c r="NF594" s="13"/>
      <c r="NG594" s="13"/>
      <c r="NH594" s="13"/>
      <c r="NI594" s="13"/>
      <c r="NJ594" s="13"/>
      <c r="NK594" s="13"/>
      <c r="NL594" s="13"/>
      <c r="NM594" s="13"/>
      <c r="NN594" s="13"/>
      <c r="NO594" s="13"/>
      <c r="NP594" s="13"/>
      <c r="NQ594" s="13"/>
      <c r="NR594" s="13"/>
      <c r="NS594" s="13"/>
      <c r="NT594" s="13"/>
      <c r="NU594" s="13"/>
      <c r="NV594" s="13"/>
      <c r="NW594" s="13"/>
      <c r="NX594" s="13"/>
      <c r="NY594" s="13"/>
      <c r="NZ594" s="13"/>
      <c r="OA594" s="13"/>
      <c r="OB594" s="13"/>
      <c r="OC594" s="13"/>
      <c r="OD594" s="13"/>
      <c r="OE594" s="13"/>
      <c r="OF594" s="13"/>
      <c r="OG594" s="13"/>
      <c r="OH594" s="13"/>
      <c r="OI594" s="13"/>
      <c r="OJ594" s="13"/>
      <c r="OK594" s="13"/>
      <c r="OL594" s="13"/>
      <c r="OM594" s="13"/>
      <c r="ON594" s="13"/>
      <c r="OO594" s="13"/>
      <c r="OP594" s="13"/>
      <c r="OQ594" s="13"/>
      <c r="OR594" s="13"/>
      <c r="OS594" s="13"/>
      <c r="OT594" s="13"/>
    </row>
    <row r="595" spans="1:410" ht="29.4" thickBot="1">
      <c r="A595" s="212" t="str">
        <f t="shared" si="19"/>
        <v>23659</v>
      </c>
      <c r="B595" s="118">
        <f t="shared" si="20"/>
        <v>579</v>
      </c>
      <c r="C595" s="127">
        <v>23659</v>
      </c>
      <c r="D595" s="126" t="s">
        <v>215</v>
      </c>
      <c r="E595" s="164" t="s">
        <v>322</v>
      </c>
      <c r="F595" s="164" t="s">
        <v>330</v>
      </c>
      <c r="G595" s="190">
        <v>44742</v>
      </c>
      <c r="H595" s="165"/>
      <c r="I595" s="130">
        <v>46500</v>
      </c>
      <c r="J595" s="117">
        <v>38749.980000000003</v>
      </c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  <c r="CK595" s="13"/>
      <c r="CL595" s="13"/>
      <c r="CM595" s="13"/>
      <c r="CN595" s="13"/>
      <c r="CO595" s="13"/>
      <c r="CP595" s="13"/>
      <c r="CQ595" s="13"/>
      <c r="CR595" s="13"/>
      <c r="CS595" s="13"/>
      <c r="CT595" s="13"/>
      <c r="CU595" s="13"/>
      <c r="CV595" s="13"/>
      <c r="CW595" s="13"/>
      <c r="CX595" s="13"/>
      <c r="CY595" s="13"/>
      <c r="CZ595" s="13"/>
      <c r="DA595" s="13"/>
      <c r="DB595" s="13"/>
      <c r="DC595" s="13"/>
      <c r="DD595" s="13"/>
      <c r="DE595" s="13"/>
      <c r="DF595" s="13"/>
      <c r="DG595" s="13"/>
      <c r="DH595" s="13"/>
      <c r="DI595" s="13"/>
      <c r="DJ595" s="13"/>
      <c r="DK595" s="13"/>
      <c r="DL595" s="13"/>
      <c r="DM595" s="13"/>
      <c r="DN595" s="13"/>
      <c r="DO595" s="13"/>
      <c r="DP595" s="13"/>
      <c r="DQ595" s="13"/>
      <c r="DR595" s="13"/>
      <c r="DS595" s="13"/>
      <c r="DT595" s="13"/>
      <c r="DU595" s="13"/>
      <c r="DV595" s="13"/>
      <c r="DW595" s="13"/>
      <c r="DX595" s="13"/>
      <c r="DY595" s="13"/>
      <c r="DZ595" s="13"/>
      <c r="EA595" s="13"/>
      <c r="EB595" s="13"/>
      <c r="EC595" s="13"/>
      <c r="ED595" s="13"/>
      <c r="EE595" s="13"/>
      <c r="EF595" s="13"/>
      <c r="EG595" s="13"/>
      <c r="EH595" s="13"/>
      <c r="EI595" s="13"/>
      <c r="EJ595" s="13"/>
      <c r="EK595" s="13"/>
      <c r="EL595" s="13"/>
      <c r="EM595" s="13"/>
      <c r="EN595" s="13"/>
      <c r="EO595" s="13"/>
      <c r="EP595" s="13"/>
      <c r="EQ595" s="13"/>
      <c r="ER595" s="13"/>
      <c r="ES595" s="13"/>
      <c r="ET595" s="13"/>
      <c r="EU595" s="13"/>
      <c r="EV595" s="13"/>
      <c r="EW595" s="13"/>
      <c r="EX595" s="13"/>
      <c r="EY595" s="13"/>
      <c r="EZ595" s="13"/>
      <c r="FA595" s="13"/>
      <c r="FB595" s="13"/>
      <c r="FC595" s="13"/>
      <c r="FD595" s="13"/>
      <c r="FE595" s="13"/>
      <c r="FF595" s="13"/>
      <c r="FG595" s="13"/>
      <c r="FH595" s="13"/>
      <c r="FI595" s="13"/>
      <c r="FJ595" s="13"/>
      <c r="FK595" s="13"/>
      <c r="FL595" s="13"/>
      <c r="FM595" s="13"/>
      <c r="FN595" s="13"/>
      <c r="FO595" s="13"/>
      <c r="FP595" s="13"/>
      <c r="FQ595" s="13"/>
      <c r="FR595" s="13"/>
      <c r="FS595" s="13"/>
      <c r="FT595" s="13"/>
      <c r="FU595" s="13"/>
      <c r="FV595" s="13"/>
      <c r="FW595" s="13"/>
      <c r="FX595" s="13"/>
      <c r="FY595" s="13"/>
      <c r="FZ595" s="13"/>
      <c r="GA595" s="13"/>
      <c r="GB595" s="13"/>
      <c r="GC595" s="13"/>
      <c r="GD595" s="13"/>
      <c r="GE595" s="13"/>
      <c r="GF595" s="13"/>
      <c r="GG595" s="13"/>
      <c r="GH595" s="13"/>
      <c r="GI595" s="13"/>
      <c r="GJ595" s="13"/>
      <c r="GK595" s="13"/>
      <c r="GL595" s="13"/>
      <c r="GM595" s="13"/>
      <c r="GN595" s="13"/>
      <c r="GO595" s="13"/>
      <c r="GP595" s="13"/>
      <c r="GQ595" s="13"/>
      <c r="GR595" s="13"/>
      <c r="GS595" s="13"/>
      <c r="GT595" s="13"/>
      <c r="GU595" s="13"/>
      <c r="GV595" s="13"/>
      <c r="GW595" s="13"/>
      <c r="GX595" s="13"/>
      <c r="GY595" s="13"/>
      <c r="GZ595" s="13"/>
      <c r="HA595" s="13"/>
      <c r="HB595" s="13"/>
      <c r="HC595" s="13"/>
      <c r="HD595" s="13"/>
      <c r="HE595" s="13"/>
      <c r="HF595" s="13"/>
      <c r="HG595" s="13"/>
      <c r="HH595" s="13"/>
      <c r="HI595" s="13"/>
      <c r="HJ595" s="13"/>
      <c r="HK595" s="13"/>
      <c r="HL595" s="13"/>
      <c r="HM595" s="13"/>
      <c r="HN595" s="13"/>
      <c r="HO595" s="13"/>
      <c r="HP595" s="13"/>
      <c r="HQ595" s="13"/>
      <c r="HR595" s="13"/>
      <c r="HS595" s="13"/>
      <c r="HT595" s="13"/>
      <c r="HU595" s="13"/>
      <c r="HV595" s="13"/>
      <c r="HW595" s="13"/>
      <c r="HX595" s="13"/>
      <c r="HY595" s="13"/>
      <c r="HZ595" s="13"/>
      <c r="IA595" s="13"/>
      <c r="IB595" s="13"/>
      <c r="IC595" s="13"/>
      <c r="ID595" s="13"/>
      <c r="IE595" s="13"/>
      <c r="IF595" s="13"/>
      <c r="IG595" s="13"/>
      <c r="IH595" s="13"/>
      <c r="II595" s="13"/>
      <c r="IJ595" s="13"/>
      <c r="IK595" s="13"/>
      <c r="IL595" s="13"/>
      <c r="IM595" s="13"/>
      <c r="IN595" s="13"/>
      <c r="IO595" s="13"/>
      <c r="IP595" s="13"/>
      <c r="IQ595" s="13"/>
      <c r="IR595" s="13"/>
      <c r="IS595" s="13"/>
      <c r="IT595" s="13"/>
      <c r="IU595" s="13"/>
      <c r="IV595" s="13"/>
      <c r="IW595" s="13"/>
      <c r="IX595" s="13"/>
      <c r="IY595" s="13"/>
      <c r="IZ595" s="13"/>
      <c r="JA595" s="13"/>
      <c r="JB595" s="13"/>
      <c r="JC595" s="13"/>
      <c r="JD595" s="13"/>
      <c r="JE595" s="13"/>
      <c r="JF595" s="13"/>
      <c r="JG595" s="13"/>
      <c r="JH595" s="13"/>
      <c r="JI595" s="13"/>
      <c r="JJ595" s="13"/>
      <c r="JK595" s="13"/>
      <c r="JL595" s="13"/>
      <c r="JM595" s="13"/>
      <c r="JN595" s="13"/>
      <c r="JO595" s="13"/>
      <c r="JP595" s="13"/>
      <c r="JQ595" s="13"/>
      <c r="JR595" s="13"/>
      <c r="JS595" s="13"/>
      <c r="JT595" s="13"/>
      <c r="JU595" s="13"/>
      <c r="JV595" s="13"/>
      <c r="JW595" s="13"/>
      <c r="JX595" s="13"/>
      <c r="JY595" s="13"/>
      <c r="JZ595" s="13"/>
      <c r="KA595" s="13"/>
      <c r="KB595" s="13"/>
      <c r="KC595" s="13"/>
      <c r="KD595" s="13"/>
      <c r="KE595" s="13"/>
      <c r="KF595" s="13"/>
      <c r="KG595" s="13"/>
      <c r="KH595" s="13"/>
      <c r="KI595" s="13"/>
      <c r="KJ595" s="13"/>
      <c r="KK595" s="13"/>
      <c r="KL595" s="13"/>
      <c r="KM595" s="13"/>
      <c r="KN595" s="13"/>
      <c r="KO595" s="13"/>
      <c r="KP595" s="13"/>
      <c r="KQ595" s="13"/>
      <c r="KR595" s="13"/>
      <c r="KS595" s="13"/>
      <c r="KT595" s="13"/>
      <c r="KU595" s="13"/>
      <c r="KV595" s="13"/>
      <c r="KW595" s="13"/>
      <c r="KX595" s="13"/>
      <c r="KY595" s="13"/>
      <c r="KZ595" s="13"/>
      <c r="LA595" s="13"/>
      <c r="LB595" s="13"/>
      <c r="LC595" s="13"/>
      <c r="LD595" s="13"/>
      <c r="LE595" s="13"/>
      <c r="LF595" s="13"/>
      <c r="LG595" s="13"/>
      <c r="LH595" s="13"/>
      <c r="LI595" s="13"/>
      <c r="LJ595" s="13"/>
      <c r="LK595" s="13"/>
      <c r="LL595" s="13"/>
      <c r="LM595" s="13"/>
      <c r="LN595" s="13"/>
      <c r="LO595" s="13"/>
      <c r="LP595" s="13"/>
      <c r="LQ595" s="13"/>
      <c r="LR595" s="13"/>
      <c r="LS595" s="13"/>
      <c r="LT595" s="13"/>
      <c r="LU595" s="13"/>
      <c r="LV595" s="13"/>
      <c r="LW595" s="13"/>
      <c r="LX595" s="13"/>
      <c r="LY595" s="13"/>
      <c r="LZ595" s="13"/>
      <c r="MA595" s="13"/>
      <c r="MB595" s="13"/>
      <c r="MC595" s="13"/>
      <c r="MD595" s="13"/>
      <c r="ME595" s="13"/>
      <c r="MF595" s="13"/>
      <c r="MG595" s="13"/>
      <c r="MH595" s="13"/>
      <c r="MI595" s="13"/>
      <c r="MJ595" s="13"/>
      <c r="MK595" s="13"/>
      <c r="ML595" s="13"/>
      <c r="MM595" s="13"/>
      <c r="MN595" s="13"/>
      <c r="MO595" s="13"/>
      <c r="MP595" s="13"/>
      <c r="MQ595" s="13"/>
      <c r="MR595" s="13"/>
      <c r="MS595" s="13"/>
      <c r="MT595" s="13"/>
      <c r="MU595" s="13"/>
      <c r="MV595" s="13"/>
      <c r="MW595" s="13"/>
      <c r="MX595" s="13"/>
      <c r="MY595" s="13"/>
      <c r="MZ595" s="13"/>
      <c r="NA595" s="13"/>
      <c r="NB595" s="13"/>
      <c r="NC595" s="13"/>
      <c r="ND595" s="13"/>
      <c r="NE595" s="13"/>
      <c r="NF595" s="13"/>
      <c r="NG595" s="13"/>
      <c r="NH595" s="13"/>
      <c r="NI595" s="13"/>
      <c r="NJ595" s="13"/>
      <c r="NK595" s="13"/>
      <c r="NL595" s="13"/>
      <c r="NM595" s="13"/>
      <c r="NN595" s="13"/>
      <c r="NO595" s="13"/>
      <c r="NP595" s="13"/>
      <c r="NQ595" s="13"/>
      <c r="NR595" s="13"/>
      <c r="NS595" s="13"/>
      <c r="NT595" s="13"/>
      <c r="NU595" s="13"/>
      <c r="NV595" s="13"/>
      <c r="NW595" s="13"/>
      <c r="NX595" s="13"/>
      <c r="NY595" s="13"/>
      <c r="NZ595" s="13"/>
      <c r="OA595" s="13"/>
      <c r="OB595" s="13"/>
      <c r="OC595" s="13"/>
      <c r="OD595" s="13"/>
      <c r="OE595" s="13"/>
      <c r="OF595" s="13"/>
      <c r="OG595" s="13"/>
      <c r="OH595" s="13"/>
      <c r="OI595" s="13"/>
      <c r="OJ595" s="13"/>
      <c r="OK595" s="13"/>
      <c r="OL595" s="13"/>
      <c r="OM595" s="13"/>
      <c r="ON595" s="13"/>
      <c r="OO595" s="13"/>
      <c r="OP595" s="13"/>
      <c r="OQ595" s="13"/>
      <c r="OR595" s="13"/>
      <c r="OS595" s="13"/>
      <c r="OT595" s="13"/>
    </row>
    <row r="596" spans="1:410" ht="15" thickBot="1">
      <c r="A596" s="212" t="str">
        <f t="shared" si="19"/>
        <v/>
      </c>
      <c r="B596" s="161"/>
      <c r="C596" s="163"/>
      <c r="D596" s="191" t="s">
        <v>79</v>
      </c>
      <c r="E596" s="163"/>
      <c r="F596" s="163"/>
      <c r="G596" s="163"/>
      <c r="H596" s="163"/>
      <c r="I596" s="192">
        <f>SUM(I588:I595)</f>
        <v>839508.7</v>
      </c>
      <c r="J596" s="286">
        <v>164035.81</v>
      </c>
    </row>
    <row r="597" spans="1:410" ht="15" customHeight="1" thickBot="1">
      <c r="A597" s="212" t="str">
        <f t="shared" si="19"/>
        <v/>
      </c>
      <c r="B597" s="253" t="s">
        <v>58</v>
      </c>
      <c r="C597" s="254"/>
      <c r="D597" s="254"/>
      <c r="E597" s="254"/>
      <c r="F597" s="254"/>
      <c r="G597" s="254"/>
      <c r="H597" s="214"/>
      <c r="I597" s="214"/>
      <c r="J597" s="117"/>
    </row>
    <row r="598" spans="1:410" ht="15" thickBot="1">
      <c r="A598" s="212" t="str">
        <f t="shared" si="19"/>
        <v/>
      </c>
      <c r="B598" s="193"/>
      <c r="C598" s="194"/>
      <c r="D598" s="195"/>
      <c r="E598" s="196"/>
      <c r="F598" s="196"/>
      <c r="G598" s="197"/>
      <c r="H598" s="198"/>
      <c r="I598" s="199"/>
      <c r="J598" s="117"/>
    </row>
    <row r="599" spans="1:410" ht="15" customHeight="1" thickBot="1">
      <c r="A599" s="212" t="str">
        <f t="shared" si="19"/>
        <v/>
      </c>
      <c r="B599" s="253" t="s">
        <v>73</v>
      </c>
      <c r="C599" s="254"/>
      <c r="D599" s="254"/>
      <c r="E599" s="254"/>
      <c r="F599" s="254"/>
      <c r="G599" s="254"/>
      <c r="H599" s="214"/>
      <c r="I599" s="214"/>
      <c r="J599" s="117"/>
    </row>
    <row r="600" spans="1:410" ht="28.8">
      <c r="A600" s="212" t="str">
        <f t="shared" si="19"/>
        <v/>
      </c>
      <c r="B600" s="38">
        <v>1</v>
      </c>
      <c r="C600" s="20"/>
      <c r="D600" s="21" t="s">
        <v>338</v>
      </c>
      <c r="E600" s="39" t="s">
        <v>339</v>
      </c>
      <c r="F600" s="39" t="s">
        <v>330</v>
      </c>
      <c r="G600" s="22">
        <v>44778</v>
      </c>
      <c r="H600" s="14"/>
      <c r="I600" s="24"/>
      <c r="J600" s="117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  <c r="CK600" s="13"/>
      <c r="CL600" s="13"/>
      <c r="CM600" s="13"/>
      <c r="CN600" s="13"/>
      <c r="CO600" s="13"/>
      <c r="CP600" s="13"/>
      <c r="CQ600" s="13"/>
      <c r="CR600" s="13"/>
      <c r="CS600" s="13"/>
      <c r="CT600" s="13"/>
      <c r="CU600" s="13"/>
      <c r="CV600" s="13"/>
      <c r="CW600" s="13"/>
      <c r="CX600" s="13"/>
      <c r="CY600" s="13"/>
      <c r="CZ600" s="13"/>
      <c r="DA600" s="13"/>
      <c r="DB600" s="13"/>
      <c r="DC600" s="13"/>
      <c r="DD600" s="13"/>
      <c r="DE600" s="13"/>
      <c r="DF600" s="13"/>
      <c r="DG600" s="13"/>
      <c r="DH600" s="13"/>
      <c r="DI600" s="13"/>
      <c r="DJ600" s="13"/>
      <c r="DK600" s="13"/>
      <c r="DL600" s="13"/>
      <c r="DM600" s="13"/>
      <c r="DN600" s="13"/>
      <c r="DO600" s="13"/>
      <c r="DP600" s="13"/>
      <c r="DQ600" s="13"/>
      <c r="DR600" s="13"/>
      <c r="DS600" s="13"/>
      <c r="DT600" s="13"/>
      <c r="DU600" s="13"/>
      <c r="DV600" s="13"/>
      <c r="DW600" s="13"/>
      <c r="DX600" s="13"/>
      <c r="DY600" s="13"/>
      <c r="DZ600" s="13"/>
      <c r="EA600" s="13"/>
      <c r="EB600" s="13"/>
      <c r="EC600" s="13"/>
      <c r="ED600" s="13"/>
      <c r="EE600" s="13"/>
      <c r="EF600" s="13"/>
      <c r="EG600" s="13"/>
      <c r="EH600" s="13"/>
      <c r="EI600" s="13"/>
      <c r="EJ600" s="13"/>
      <c r="EK600" s="13"/>
      <c r="EL600" s="13"/>
      <c r="EM600" s="13"/>
      <c r="EN600" s="13"/>
      <c r="EO600" s="13"/>
      <c r="EP600" s="13"/>
      <c r="EQ600" s="13"/>
      <c r="ER600" s="13"/>
      <c r="ES600" s="13"/>
      <c r="ET600" s="13"/>
      <c r="EU600" s="13"/>
      <c r="EV600" s="13"/>
      <c r="EW600" s="13"/>
      <c r="EX600" s="13"/>
      <c r="EY600" s="13"/>
      <c r="EZ600" s="13"/>
      <c r="FA600" s="13"/>
      <c r="FB600" s="13"/>
      <c r="FC600" s="13"/>
      <c r="FD600" s="13"/>
      <c r="FE600" s="13"/>
      <c r="FF600" s="13"/>
      <c r="FG600" s="13"/>
      <c r="FH600" s="13"/>
      <c r="FI600" s="13"/>
      <c r="FJ600" s="13"/>
      <c r="FK600" s="13"/>
      <c r="FL600" s="13"/>
      <c r="FM600" s="13"/>
      <c r="FN600" s="13"/>
      <c r="FO600" s="13"/>
      <c r="FP600" s="13"/>
      <c r="FQ600" s="13"/>
      <c r="FR600" s="13"/>
      <c r="FS600" s="13"/>
      <c r="FT600" s="13"/>
      <c r="FU600" s="13"/>
      <c r="FV600" s="13"/>
      <c r="FW600" s="13"/>
      <c r="FX600" s="13"/>
      <c r="FY600" s="13"/>
      <c r="FZ600" s="13"/>
      <c r="GA600" s="13"/>
      <c r="GB600" s="13"/>
      <c r="GC600" s="13"/>
      <c r="GD600" s="13"/>
      <c r="GE600" s="13"/>
      <c r="GF600" s="13"/>
      <c r="GG600" s="13"/>
      <c r="GH600" s="13"/>
      <c r="GI600" s="13"/>
      <c r="GJ600" s="13"/>
      <c r="GK600" s="13"/>
      <c r="GL600" s="13"/>
      <c r="GM600" s="13"/>
      <c r="GN600" s="13"/>
      <c r="GO600" s="13"/>
      <c r="GP600" s="13"/>
      <c r="GQ600" s="13"/>
      <c r="GR600" s="13"/>
      <c r="GS600" s="13"/>
      <c r="GT600" s="13"/>
      <c r="GU600" s="13"/>
      <c r="GV600" s="13"/>
      <c r="GW600" s="13"/>
      <c r="GX600" s="13"/>
      <c r="GY600" s="13"/>
      <c r="GZ600" s="13"/>
      <c r="HA600" s="13"/>
      <c r="HB600" s="13"/>
      <c r="HC600" s="13"/>
      <c r="HD600" s="13"/>
      <c r="HE600" s="13"/>
      <c r="HF600" s="13"/>
      <c r="HG600" s="13"/>
      <c r="HH600" s="13"/>
      <c r="HI600" s="13"/>
      <c r="HJ600" s="13"/>
      <c r="HK600" s="13"/>
      <c r="HL600" s="13"/>
      <c r="HM600" s="13"/>
      <c r="HN600" s="13"/>
      <c r="HO600" s="13"/>
      <c r="HP600" s="13"/>
      <c r="HQ600" s="13"/>
      <c r="HR600" s="13"/>
      <c r="HS600" s="13"/>
      <c r="HT600" s="13"/>
      <c r="HU600" s="13"/>
      <c r="HV600" s="13"/>
      <c r="HW600" s="13"/>
      <c r="HX600" s="13"/>
      <c r="HY600" s="13"/>
      <c r="HZ600" s="13"/>
      <c r="IA600" s="13"/>
      <c r="IB600" s="13"/>
      <c r="IC600" s="13"/>
      <c r="ID600" s="13"/>
      <c r="IE600" s="13"/>
      <c r="IF600" s="13"/>
      <c r="IG600" s="13"/>
      <c r="IH600" s="13"/>
      <c r="II600" s="13"/>
      <c r="IJ600" s="13"/>
      <c r="IK600" s="13"/>
      <c r="IL600" s="13"/>
      <c r="IM600" s="13"/>
      <c r="IN600" s="13"/>
      <c r="IO600" s="13"/>
      <c r="IP600" s="13"/>
      <c r="IQ600" s="13"/>
      <c r="IR600" s="13"/>
      <c r="IS600" s="13"/>
      <c r="IT600" s="13"/>
      <c r="IU600" s="13"/>
      <c r="IV600" s="13"/>
      <c r="IW600" s="13"/>
      <c r="IX600" s="13"/>
      <c r="IY600" s="13"/>
      <c r="IZ600" s="13"/>
      <c r="JA600" s="13"/>
      <c r="JB600" s="13"/>
      <c r="JC600" s="13"/>
      <c r="JD600" s="13"/>
      <c r="JE600" s="13"/>
      <c r="JF600" s="13"/>
      <c r="JG600" s="13"/>
      <c r="JH600" s="13"/>
      <c r="JI600" s="13"/>
      <c r="JJ600" s="13"/>
      <c r="JK600" s="13"/>
      <c r="JL600" s="13"/>
      <c r="JM600" s="13"/>
      <c r="JN600" s="13"/>
      <c r="JO600" s="13"/>
      <c r="JP600" s="13"/>
      <c r="JQ600" s="13"/>
      <c r="JR600" s="13"/>
      <c r="JS600" s="13"/>
      <c r="JT600" s="13"/>
      <c r="JU600" s="13"/>
      <c r="JV600" s="13"/>
      <c r="JW600" s="13"/>
      <c r="JX600" s="13"/>
      <c r="JY600" s="13"/>
      <c r="JZ600" s="13"/>
      <c r="KA600" s="13"/>
      <c r="KB600" s="13"/>
      <c r="KC600" s="13"/>
      <c r="KD600" s="13"/>
      <c r="KE600" s="13"/>
      <c r="KF600" s="13"/>
      <c r="KG600" s="13"/>
      <c r="KH600" s="13"/>
      <c r="KI600" s="13"/>
      <c r="KJ600" s="13"/>
      <c r="KK600" s="13"/>
      <c r="KL600" s="13"/>
      <c r="KM600" s="13"/>
      <c r="KN600" s="13"/>
      <c r="KO600" s="13"/>
      <c r="KP600" s="13"/>
      <c r="KQ600" s="13"/>
      <c r="KR600" s="13"/>
      <c r="KS600" s="13"/>
      <c r="KT600" s="13"/>
      <c r="KU600" s="13"/>
      <c r="KV600" s="13"/>
      <c r="KW600" s="13"/>
      <c r="KX600" s="13"/>
      <c r="KY600" s="13"/>
      <c r="KZ600" s="13"/>
      <c r="LA600" s="13"/>
      <c r="LB600" s="13"/>
      <c r="LC600" s="13"/>
      <c r="LD600" s="13"/>
      <c r="LE600" s="13"/>
      <c r="LF600" s="13"/>
      <c r="LG600" s="13"/>
      <c r="LH600" s="13"/>
      <c r="LI600" s="13"/>
      <c r="LJ600" s="13"/>
      <c r="LK600" s="13"/>
      <c r="LL600" s="13"/>
      <c r="LM600" s="13"/>
      <c r="LN600" s="13"/>
      <c r="LO600" s="13"/>
      <c r="LP600" s="13"/>
      <c r="LQ600" s="13"/>
      <c r="LR600" s="13"/>
      <c r="LS600" s="13"/>
      <c r="LT600" s="13"/>
      <c r="LU600" s="13"/>
      <c r="LV600" s="13"/>
      <c r="LW600" s="13"/>
      <c r="LX600" s="13"/>
      <c r="LY600" s="13"/>
      <c r="LZ600" s="13"/>
      <c r="MA600" s="13"/>
      <c r="MB600" s="13"/>
      <c r="MC600" s="13"/>
      <c r="MD600" s="13"/>
      <c r="ME600" s="13"/>
      <c r="MF600" s="13"/>
      <c r="MG600" s="13"/>
      <c r="MH600" s="13"/>
      <c r="MI600" s="13"/>
      <c r="MJ600" s="13"/>
      <c r="MK600" s="13"/>
      <c r="ML600" s="13"/>
      <c r="MM600" s="13"/>
      <c r="MN600" s="13"/>
      <c r="MO600" s="13"/>
      <c r="MP600" s="13"/>
      <c r="MQ600" s="13"/>
      <c r="MR600" s="13"/>
      <c r="MS600" s="13"/>
      <c r="MT600" s="13"/>
      <c r="MU600" s="13"/>
      <c r="MV600" s="13"/>
      <c r="MW600" s="13"/>
      <c r="MX600" s="13"/>
      <c r="MY600" s="13"/>
      <c r="MZ600" s="13"/>
      <c r="NA600" s="13"/>
      <c r="NB600" s="13"/>
      <c r="NC600" s="13"/>
      <c r="ND600" s="13"/>
      <c r="NE600" s="13"/>
      <c r="NF600" s="13"/>
      <c r="NG600" s="13"/>
      <c r="NH600" s="13"/>
      <c r="NI600" s="13"/>
      <c r="NJ600" s="13"/>
      <c r="NK600" s="13"/>
      <c r="NL600" s="13"/>
      <c r="NM600" s="13"/>
      <c r="NN600" s="13"/>
      <c r="NO600" s="13"/>
      <c r="NP600" s="13"/>
      <c r="NQ600" s="13"/>
      <c r="NR600" s="13"/>
      <c r="NS600" s="13"/>
      <c r="NT600" s="13"/>
      <c r="NU600" s="13"/>
      <c r="NV600" s="13"/>
      <c r="NW600" s="13"/>
      <c r="NX600" s="13"/>
      <c r="NY600" s="13"/>
      <c r="NZ600" s="13"/>
      <c r="OA600" s="13"/>
      <c r="OB600" s="13"/>
      <c r="OC600" s="13"/>
      <c r="OD600" s="13"/>
      <c r="OE600" s="13"/>
      <c r="OF600" s="13"/>
      <c r="OG600" s="13"/>
      <c r="OH600" s="13"/>
      <c r="OI600" s="13"/>
      <c r="OJ600" s="13"/>
      <c r="OK600" s="13"/>
      <c r="OL600" s="13"/>
      <c r="OM600" s="13"/>
      <c r="ON600" s="13"/>
      <c r="OO600" s="13"/>
      <c r="OP600" s="13"/>
      <c r="OQ600" s="13"/>
      <c r="OR600" s="13"/>
      <c r="OS600" s="13"/>
      <c r="OT600" s="13"/>
    </row>
    <row r="601" spans="1:410" ht="29.4" thickBot="1">
      <c r="A601" s="212" t="str">
        <f t="shared" si="19"/>
        <v/>
      </c>
      <c r="B601" s="111">
        <v>2</v>
      </c>
      <c r="C601" s="112"/>
      <c r="D601" s="206" t="s">
        <v>1426</v>
      </c>
      <c r="E601" s="113" t="s">
        <v>339</v>
      </c>
      <c r="F601" s="113" t="s">
        <v>330</v>
      </c>
      <c r="G601" s="114">
        <v>44778</v>
      </c>
      <c r="H601" s="14"/>
      <c r="I601" s="115"/>
      <c r="J601" s="117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  <c r="CK601" s="13"/>
      <c r="CL601" s="13"/>
      <c r="CM601" s="13"/>
      <c r="CN601" s="13"/>
      <c r="CO601" s="13"/>
      <c r="CP601" s="13"/>
      <c r="CQ601" s="13"/>
      <c r="CR601" s="13"/>
      <c r="CS601" s="13"/>
      <c r="CT601" s="13"/>
      <c r="CU601" s="13"/>
      <c r="CV601" s="13"/>
      <c r="CW601" s="13"/>
      <c r="CX601" s="13"/>
      <c r="CY601" s="13"/>
      <c r="CZ601" s="13"/>
      <c r="DA601" s="13"/>
      <c r="DB601" s="13"/>
      <c r="DC601" s="13"/>
      <c r="DD601" s="13"/>
      <c r="DE601" s="13"/>
      <c r="DF601" s="13"/>
      <c r="DG601" s="13"/>
      <c r="DH601" s="13"/>
      <c r="DI601" s="13"/>
      <c r="DJ601" s="13"/>
      <c r="DK601" s="13"/>
      <c r="DL601" s="13"/>
      <c r="DM601" s="13"/>
      <c r="DN601" s="13"/>
      <c r="DO601" s="13"/>
      <c r="DP601" s="13"/>
      <c r="DQ601" s="13"/>
      <c r="DR601" s="13"/>
      <c r="DS601" s="13"/>
      <c r="DT601" s="13"/>
      <c r="DU601" s="13"/>
      <c r="DV601" s="13"/>
      <c r="DW601" s="13"/>
      <c r="DX601" s="13"/>
      <c r="DY601" s="13"/>
      <c r="DZ601" s="13"/>
      <c r="EA601" s="13"/>
      <c r="EB601" s="13"/>
      <c r="EC601" s="13"/>
      <c r="ED601" s="13"/>
      <c r="EE601" s="13"/>
      <c r="EF601" s="13"/>
      <c r="EG601" s="13"/>
      <c r="EH601" s="13"/>
      <c r="EI601" s="13"/>
      <c r="EJ601" s="13"/>
      <c r="EK601" s="13"/>
      <c r="EL601" s="13"/>
      <c r="EM601" s="13"/>
      <c r="EN601" s="13"/>
      <c r="EO601" s="13"/>
      <c r="EP601" s="13"/>
      <c r="EQ601" s="13"/>
      <c r="ER601" s="13"/>
      <c r="ES601" s="13"/>
      <c r="ET601" s="13"/>
      <c r="EU601" s="13"/>
      <c r="EV601" s="13"/>
      <c r="EW601" s="13"/>
      <c r="EX601" s="13"/>
      <c r="EY601" s="13"/>
      <c r="EZ601" s="13"/>
      <c r="FA601" s="13"/>
      <c r="FB601" s="13"/>
      <c r="FC601" s="13"/>
      <c r="FD601" s="13"/>
      <c r="FE601" s="13"/>
      <c r="FF601" s="13"/>
      <c r="FG601" s="13"/>
      <c r="FH601" s="13"/>
      <c r="FI601" s="13"/>
      <c r="FJ601" s="13"/>
      <c r="FK601" s="13"/>
      <c r="FL601" s="13"/>
      <c r="FM601" s="13"/>
      <c r="FN601" s="13"/>
      <c r="FO601" s="13"/>
      <c r="FP601" s="13"/>
      <c r="FQ601" s="13"/>
      <c r="FR601" s="13"/>
      <c r="FS601" s="13"/>
      <c r="FT601" s="13"/>
      <c r="FU601" s="13"/>
      <c r="FV601" s="13"/>
      <c r="FW601" s="13"/>
      <c r="FX601" s="13"/>
      <c r="FY601" s="13"/>
      <c r="FZ601" s="13"/>
      <c r="GA601" s="13"/>
      <c r="GB601" s="13"/>
      <c r="GC601" s="13"/>
      <c r="GD601" s="13"/>
      <c r="GE601" s="13"/>
      <c r="GF601" s="13"/>
      <c r="GG601" s="13"/>
      <c r="GH601" s="13"/>
      <c r="GI601" s="13"/>
      <c r="GJ601" s="13"/>
      <c r="GK601" s="13"/>
      <c r="GL601" s="13"/>
      <c r="GM601" s="13"/>
      <c r="GN601" s="13"/>
      <c r="GO601" s="13"/>
      <c r="GP601" s="13"/>
      <c r="GQ601" s="13"/>
      <c r="GR601" s="13"/>
      <c r="GS601" s="13"/>
      <c r="GT601" s="13"/>
      <c r="GU601" s="13"/>
      <c r="GV601" s="13"/>
      <c r="GW601" s="13"/>
      <c r="GX601" s="13"/>
      <c r="GY601" s="13"/>
      <c r="GZ601" s="13"/>
      <c r="HA601" s="13"/>
      <c r="HB601" s="13"/>
      <c r="HC601" s="13"/>
      <c r="HD601" s="13"/>
      <c r="HE601" s="13"/>
      <c r="HF601" s="13"/>
      <c r="HG601" s="13"/>
      <c r="HH601" s="13"/>
      <c r="HI601" s="13"/>
      <c r="HJ601" s="13"/>
      <c r="HK601" s="13"/>
      <c r="HL601" s="13"/>
      <c r="HM601" s="13"/>
      <c r="HN601" s="13"/>
      <c r="HO601" s="13"/>
      <c r="HP601" s="13"/>
      <c r="HQ601" s="13"/>
      <c r="HR601" s="13"/>
      <c r="HS601" s="13"/>
      <c r="HT601" s="13"/>
      <c r="HU601" s="13"/>
      <c r="HV601" s="13"/>
      <c r="HW601" s="13"/>
      <c r="HX601" s="13"/>
      <c r="HY601" s="13"/>
      <c r="HZ601" s="13"/>
      <c r="IA601" s="13"/>
      <c r="IB601" s="13"/>
      <c r="IC601" s="13"/>
      <c r="ID601" s="13"/>
      <c r="IE601" s="13"/>
      <c r="IF601" s="13"/>
      <c r="IG601" s="13"/>
      <c r="IH601" s="13"/>
      <c r="II601" s="13"/>
      <c r="IJ601" s="13"/>
      <c r="IK601" s="13"/>
      <c r="IL601" s="13"/>
      <c r="IM601" s="13"/>
      <c r="IN601" s="13"/>
      <c r="IO601" s="13"/>
      <c r="IP601" s="13"/>
      <c r="IQ601" s="13"/>
      <c r="IR601" s="13"/>
      <c r="IS601" s="13"/>
      <c r="IT601" s="13"/>
      <c r="IU601" s="13"/>
      <c r="IV601" s="13"/>
      <c r="IW601" s="13"/>
      <c r="IX601" s="13"/>
      <c r="IY601" s="13"/>
      <c r="IZ601" s="13"/>
      <c r="JA601" s="13"/>
      <c r="JB601" s="13"/>
      <c r="JC601" s="13"/>
      <c r="JD601" s="13"/>
      <c r="JE601" s="13"/>
      <c r="JF601" s="13"/>
      <c r="JG601" s="13"/>
      <c r="JH601" s="13"/>
      <c r="JI601" s="13"/>
      <c r="JJ601" s="13"/>
      <c r="JK601" s="13"/>
      <c r="JL601" s="13"/>
      <c r="JM601" s="13"/>
      <c r="JN601" s="13"/>
      <c r="JO601" s="13"/>
      <c r="JP601" s="13"/>
      <c r="JQ601" s="13"/>
      <c r="JR601" s="13"/>
      <c r="JS601" s="13"/>
      <c r="JT601" s="13"/>
      <c r="JU601" s="13"/>
      <c r="JV601" s="13"/>
      <c r="JW601" s="13"/>
      <c r="JX601" s="13"/>
      <c r="JY601" s="13"/>
      <c r="JZ601" s="13"/>
      <c r="KA601" s="13"/>
      <c r="KB601" s="13"/>
      <c r="KC601" s="13"/>
      <c r="KD601" s="13"/>
      <c r="KE601" s="13"/>
      <c r="KF601" s="13"/>
      <c r="KG601" s="13"/>
      <c r="KH601" s="13"/>
      <c r="KI601" s="13"/>
      <c r="KJ601" s="13"/>
      <c r="KK601" s="13"/>
      <c r="KL601" s="13"/>
      <c r="KM601" s="13"/>
      <c r="KN601" s="13"/>
      <c r="KO601" s="13"/>
      <c r="KP601" s="13"/>
      <c r="KQ601" s="13"/>
      <c r="KR601" s="13"/>
      <c r="KS601" s="13"/>
      <c r="KT601" s="13"/>
      <c r="KU601" s="13"/>
      <c r="KV601" s="13"/>
      <c r="KW601" s="13"/>
      <c r="KX601" s="13"/>
      <c r="KY601" s="13"/>
      <c r="KZ601" s="13"/>
      <c r="LA601" s="13"/>
      <c r="LB601" s="13"/>
      <c r="LC601" s="13"/>
      <c r="LD601" s="13"/>
      <c r="LE601" s="13"/>
      <c r="LF601" s="13"/>
      <c r="LG601" s="13"/>
      <c r="LH601" s="13"/>
      <c r="LI601" s="13"/>
      <c r="LJ601" s="13"/>
      <c r="LK601" s="13"/>
      <c r="LL601" s="13"/>
      <c r="LM601" s="13"/>
      <c r="LN601" s="13"/>
      <c r="LO601" s="13"/>
      <c r="LP601" s="13"/>
      <c r="LQ601" s="13"/>
      <c r="LR601" s="13"/>
      <c r="LS601" s="13"/>
      <c r="LT601" s="13"/>
      <c r="LU601" s="13"/>
      <c r="LV601" s="13"/>
      <c r="LW601" s="13"/>
      <c r="LX601" s="13"/>
      <c r="LY601" s="13"/>
      <c r="LZ601" s="13"/>
      <c r="MA601" s="13"/>
      <c r="MB601" s="13"/>
      <c r="MC601" s="13"/>
      <c r="MD601" s="13"/>
      <c r="ME601" s="13"/>
      <c r="MF601" s="13"/>
      <c r="MG601" s="13"/>
      <c r="MH601" s="13"/>
      <c r="MI601" s="13"/>
      <c r="MJ601" s="13"/>
      <c r="MK601" s="13"/>
      <c r="ML601" s="13"/>
      <c r="MM601" s="13"/>
      <c r="MN601" s="13"/>
      <c r="MO601" s="13"/>
      <c r="MP601" s="13"/>
      <c r="MQ601" s="13"/>
      <c r="MR601" s="13"/>
      <c r="MS601" s="13"/>
      <c r="MT601" s="13"/>
      <c r="MU601" s="13"/>
      <c r="MV601" s="13"/>
      <c r="MW601" s="13"/>
      <c r="MX601" s="13"/>
      <c r="MY601" s="13"/>
      <c r="MZ601" s="13"/>
      <c r="NA601" s="13"/>
      <c r="NB601" s="13"/>
      <c r="NC601" s="13"/>
      <c r="ND601" s="13"/>
      <c r="NE601" s="13"/>
      <c r="NF601" s="13"/>
      <c r="NG601" s="13"/>
      <c r="NH601" s="13"/>
      <c r="NI601" s="13"/>
      <c r="NJ601" s="13"/>
      <c r="NK601" s="13"/>
      <c r="NL601" s="13"/>
      <c r="NM601" s="13"/>
      <c r="NN601" s="13"/>
      <c r="NO601" s="13"/>
      <c r="NP601" s="13"/>
      <c r="NQ601" s="13"/>
      <c r="NR601" s="13"/>
      <c r="NS601" s="13"/>
      <c r="NT601" s="13"/>
      <c r="NU601" s="13"/>
      <c r="NV601" s="13"/>
      <c r="NW601" s="13"/>
      <c r="NX601" s="13"/>
      <c r="NY601" s="13"/>
      <c r="NZ601" s="13"/>
      <c r="OA601" s="13"/>
      <c r="OB601" s="13"/>
      <c r="OC601" s="13"/>
      <c r="OD601" s="13"/>
      <c r="OE601" s="13"/>
      <c r="OF601" s="13"/>
      <c r="OG601" s="13"/>
      <c r="OH601" s="13"/>
      <c r="OI601" s="13"/>
      <c r="OJ601" s="13"/>
      <c r="OK601" s="13"/>
      <c r="OL601" s="13"/>
      <c r="OM601" s="13"/>
      <c r="ON601" s="13"/>
      <c r="OO601" s="13"/>
      <c r="OP601" s="13"/>
      <c r="OQ601" s="13"/>
      <c r="OR601" s="13"/>
      <c r="OS601" s="13"/>
      <c r="OT601" s="13"/>
    </row>
    <row r="602" spans="1:410" ht="21.6" customHeight="1" thickBot="1">
      <c r="B602" s="248" t="s">
        <v>20</v>
      </c>
      <c r="C602" s="249"/>
      <c r="D602" s="250"/>
      <c r="E602" s="248"/>
      <c r="F602" s="249"/>
      <c r="G602" s="249"/>
      <c r="H602" s="250"/>
      <c r="I602" s="116">
        <f>I98+I55+I596+I586+I598</f>
        <v>35982930.509999998</v>
      </c>
      <c r="J602" s="287">
        <v>13438448.670000002</v>
      </c>
    </row>
    <row r="603" spans="1:410" ht="24" customHeight="1" thickBot="1">
      <c r="B603" s="248" t="s">
        <v>21</v>
      </c>
      <c r="C603" s="249"/>
      <c r="D603" s="250"/>
      <c r="E603" s="248"/>
      <c r="F603" s="249"/>
      <c r="G603" s="249"/>
      <c r="H603" s="250"/>
      <c r="I603" s="45">
        <f>I602+'Основные средства недвиж'!P32</f>
        <v>45665838</v>
      </c>
      <c r="J603" s="288">
        <v>22430718</v>
      </c>
    </row>
    <row r="604" spans="1:410">
      <c r="B604" s="51"/>
      <c r="C604" s="52"/>
    </row>
    <row r="605" spans="1:410" s="23" customFormat="1" ht="37.5" customHeight="1">
      <c r="A605" s="212"/>
      <c r="B605" s="110" t="s">
        <v>83</v>
      </c>
      <c r="D605" s="16"/>
      <c r="F605" s="240" t="s">
        <v>86</v>
      </c>
      <c r="G605" s="240"/>
      <c r="J605" s="289"/>
    </row>
    <row r="606" spans="1:410" s="23" customFormat="1" ht="17.25" customHeight="1">
      <c r="A606" s="212"/>
      <c r="B606" s="25"/>
      <c r="D606" s="53" t="s">
        <v>81</v>
      </c>
      <c r="E606" s="54"/>
      <c r="F606" s="241" t="s">
        <v>82</v>
      </c>
      <c r="G606" s="241"/>
      <c r="H606" s="54"/>
      <c r="I606" s="54"/>
      <c r="J606" s="289"/>
    </row>
    <row r="607" spans="1:410" s="23" customFormat="1" ht="10.5" customHeight="1">
      <c r="A607" s="212"/>
      <c r="B607" s="25"/>
      <c r="J607" s="289"/>
    </row>
    <row r="609" spans="1:10" s="23" customFormat="1" ht="37.5" customHeight="1">
      <c r="A609" s="212"/>
      <c r="B609" s="110" t="s">
        <v>85</v>
      </c>
      <c r="D609" s="16"/>
      <c r="F609" s="240" t="s">
        <v>84</v>
      </c>
      <c r="G609" s="240"/>
      <c r="J609" s="289"/>
    </row>
    <row r="610" spans="1:10" s="23" customFormat="1" ht="17.25" customHeight="1">
      <c r="A610" s="212"/>
      <c r="B610" s="110"/>
      <c r="D610" s="53" t="s">
        <v>81</v>
      </c>
      <c r="E610" s="54"/>
      <c r="F610" s="241" t="s">
        <v>82</v>
      </c>
      <c r="G610" s="241"/>
      <c r="H610" s="54"/>
      <c r="I610" s="54"/>
      <c r="J610" s="289"/>
    </row>
  </sheetData>
  <autoFilter ref="A8:OT603"/>
  <mergeCells count="20">
    <mergeCell ref="C5:C6"/>
    <mergeCell ref="F5:F6"/>
    <mergeCell ref="B5:B6"/>
    <mergeCell ref="G5:G6"/>
    <mergeCell ref="H5:H6"/>
    <mergeCell ref="F609:G609"/>
    <mergeCell ref="F610:G610"/>
    <mergeCell ref="F605:G605"/>
    <mergeCell ref="F606:G606"/>
    <mergeCell ref="B9:J9"/>
    <mergeCell ref="B10:J10"/>
    <mergeCell ref="E602:H602"/>
    <mergeCell ref="B55:D55"/>
    <mergeCell ref="E603:H603"/>
    <mergeCell ref="B603:D603"/>
    <mergeCell ref="B602:D602"/>
    <mergeCell ref="B587:H587"/>
    <mergeCell ref="B597:G597"/>
    <mergeCell ref="B599:G599"/>
    <mergeCell ref="B56:G56"/>
  </mergeCells>
  <hyperlinks>
    <hyperlink ref="B10" location="P2555" display="P2555"/>
    <hyperlink ref="B599" location="P2556" display="P2556"/>
  </hyperlinks>
  <pageMargins left="0.9055118110236221" right="0.31496062992125984" top="0.74803149606299213" bottom="0.74803149606299213" header="0.31496062992125984" footer="0.31496062992125984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E8" sqref="E8"/>
    </sheetView>
  </sheetViews>
  <sheetFormatPr defaultColWidth="8.88671875" defaultRowHeight="14.4"/>
  <cols>
    <col min="1" max="1" width="15.109375" style="10" customWidth="1"/>
    <col min="2" max="2" width="47.33203125" style="10" customWidth="1"/>
    <col min="3" max="3" width="20.6640625" style="10" customWidth="1"/>
    <col min="4" max="4" width="28.109375" style="10" customWidth="1"/>
    <col min="5" max="5" width="24" style="10" customWidth="1"/>
    <col min="6" max="6" width="20.33203125" style="10" customWidth="1"/>
    <col min="7" max="7" width="24.33203125" style="10" customWidth="1"/>
    <col min="8" max="16384" width="8.88671875" style="10"/>
  </cols>
  <sheetData>
    <row r="1" spans="1:5" ht="15.6">
      <c r="A1" s="6" t="s">
        <v>56</v>
      </c>
      <c r="B1" s="6"/>
      <c r="C1" s="6"/>
      <c r="D1" s="6"/>
      <c r="E1" s="6"/>
    </row>
    <row r="2" spans="1:5" ht="15.6">
      <c r="A2" s="79" t="s">
        <v>0</v>
      </c>
      <c r="B2" s="6"/>
      <c r="C2" s="6"/>
      <c r="D2" s="6"/>
      <c r="E2" s="6"/>
    </row>
    <row r="3" spans="1:5" ht="15.6">
      <c r="A3" s="79" t="s">
        <v>1</v>
      </c>
      <c r="B3" s="6"/>
      <c r="C3" s="6"/>
      <c r="D3" s="6"/>
      <c r="E3" s="6"/>
    </row>
    <row r="4" spans="1:5" ht="15.6">
      <c r="A4" s="80"/>
      <c r="B4" s="6"/>
      <c r="C4" s="6"/>
      <c r="D4" s="6"/>
      <c r="E4" s="6"/>
    </row>
    <row r="5" spans="1:5" ht="15.6">
      <c r="A5" s="57" t="s">
        <v>22</v>
      </c>
      <c r="B5" s="6"/>
      <c r="C5" s="6"/>
      <c r="D5" s="6"/>
      <c r="E5" s="6"/>
    </row>
    <row r="6" spans="1:5" ht="16.2" thickBot="1">
      <c r="A6" s="57"/>
      <c r="B6" s="6"/>
      <c r="C6" s="6"/>
      <c r="D6" s="6"/>
      <c r="E6" s="6"/>
    </row>
    <row r="7" spans="1:5" ht="62.4">
      <c r="A7" s="230" t="s">
        <v>3</v>
      </c>
      <c r="B7" s="60" t="s">
        <v>23</v>
      </c>
      <c r="C7" s="230" t="s">
        <v>25</v>
      </c>
      <c r="D7" s="230" t="s">
        <v>26</v>
      </c>
      <c r="E7" s="219" t="s">
        <v>1431</v>
      </c>
    </row>
    <row r="8" spans="1:5" ht="31.8" thickBot="1">
      <c r="A8" s="231"/>
      <c r="B8" s="62" t="s">
        <v>24</v>
      </c>
      <c r="C8" s="231"/>
      <c r="D8" s="231"/>
      <c r="E8" s="62" t="s">
        <v>60</v>
      </c>
    </row>
    <row r="9" spans="1:5" ht="16.2" thickBot="1">
      <c r="A9" s="75">
        <v>1</v>
      </c>
      <c r="B9" s="62">
        <v>2</v>
      </c>
      <c r="C9" s="62">
        <v>3</v>
      </c>
      <c r="D9" s="62">
        <v>4</v>
      </c>
      <c r="E9" s="62">
        <v>5</v>
      </c>
    </row>
    <row r="10" spans="1:5" ht="16.2" thickBot="1">
      <c r="A10" s="227" t="s">
        <v>27</v>
      </c>
      <c r="B10" s="228"/>
      <c r="C10" s="228"/>
      <c r="D10" s="228"/>
      <c r="E10" s="229"/>
    </row>
    <row r="11" spans="1:5" ht="16.2" thickBot="1">
      <c r="A11" s="76"/>
      <c r="B11" s="77"/>
      <c r="C11" s="77"/>
      <c r="D11" s="77"/>
      <c r="E11" s="77"/>
    </row>
    <row r="12" spans="1:5" ht="16.2" thickBot="1">
      <c r="A12" s="227" t="s">
        <v>28</v>
      </c>
      <c r="B12" s="228"/>
      <c r="C12" s="228"/>
      <c r="D12" s="228"/>
      <c r="E12" s="229"/>
    </row>
    <row r="13" spans="1:5" ht="16.2" thickBot="1">
      <c r="A13" s="76"/>
      <c r="B13" s="77"/>
      <c r="C13" s="77"/>
      <c r="D13" s="77"/>
      <c r="E13" s="77"/>
    </row>
    <row r="14" spans="1:5" ht="15.6">
      <c r="A14" s="261" t="s">
        <v>29</v>
      </c>
      <c r="B14" s="262"/>
      <c r="C14" s="262"/>
      <c r="D14" s="262"/>
      <c r="E14" s="263"/>
    </row>
    <row r="15" spans="1:5" ht="28.8">
      <c r="A15" s="38">
        <v>1</v>
      </c>
      <c r="B15" s="81" t="s">
        <v>75</v>
      </c>
      <c r="C15" s="39"/>
      <c r="D15" s="39" t="s">
        <v>76</v>
      </c>
      <c r="E15" s="40">
        <v>0</v>
      </c>
    </row>
    <row r="16" spans="1:5" s="9" customFormat="1" ht="16.2" thickBot="1">
      <c r="A16" s="259" t="s">
        <v>30</v>
      </c>
      <c r="B16" s="260"/>
      <c r="C16" s="99"/>
      <c r="D16" s="99"/>
      <c r="E16" s="101">
        <f>SUM(E15:E15)</f>
        <v>0</v>
      </c>
    </row>
    <row r="17" spans="1:20" ht="15.6">
      <c r="A17" s="57"/>
    </row>
    <row r="18" spans="1:20" s="23" customFormat="1" ht="37.5" customHeight="1">
      <c r="A18" s="109" t="s">
        <v>83</v>
      </c>
      <c r="B18" s="16"/>
      <c r="D18" s="225" t="s">
        <v>86</v>
      </c>
      <c r="E18" s="225"/>
      <c r="T18" s="23" t="s">
        <v>80</v>
      </c>
    </row>
    <row r="19" spans="1:20" s="23" customFormat="1" ht="17.25" customHeight="1">
      <c r="B19" s="73" t="s">
        <v>81</v>
      </c>
      <c r="C19" s="78"/>
      <c r="D19" s="226" t="s">
        <v>82</v>
      </c>
      <c r="E19" s="226"/>
      <c r="F19" s="78"/>
      <c r="G19" s="78"/>
    </row>
    <row r="20" spans="1:20" s="23" customFormat="1" ht="37.5" customHeight="1">
      <c r="A20" s="109" t="s">
        <v>85</v>
      </c>
      <c r="B20" s="16"/>
      <c r="D20" s="225" t="s">
        <v>84</v>
      </c>
      <c r="E20" s="225"/>
      <c r="T20" s="23" t="s">
        <v>80</v>
      </c>
    </row>
    <row r="21" spans="1:20" s="23" customFormat="1" ht="17.25" customHeight="1">
      <c r="A21" s="71"/>
      <c r="B21" s="73" t="s">
        <v>81</v>
      </c>
      <c r="C21" s="78"/>
      <c r="D21" s="226" t="s">
        <v>82</v>
      </c>
      <c r="E21" s="226"/>
      <c r="F21" s="78"/>
      <c r="G21" s="78"/>
    </row>
  </sheetData>
  <mergeCells count="11">
    <mergeCell ref="A14:E14"/>
    <mergeCell ref="A7:A8"/>
    <mergeCell ref="C7:C8"/>
    <mergeCell ref="D7:D8"/>
    <mergeCell ref="A10:E10"/>
    <mergeCell ref="A12:E12"/>
    <mergeCell ref="D18:E18"/>
    <mergeCell ref="D19:E19"/>
    <mergeCell ref="D20:E20"/>
    <mergeCell ref="D21:E21"/>
    <mergeCell ref="A16:B16"/>
  </mergeCells>
  <pageMargins left="0.70866141732283472" right="0.70866141732283472" top="0.74803149606299213" bottom="0.74803149606299213" header="0.31496062992125984" footer="0.31496062992125984"/>
  <pageSetup paperSize="9" scale="7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0"/>
  <sheetViews>
    <sheetView topLeftCell="A6" workbookViewId="0">
      <selection activeCell="C19" sqref="C19"/>
    </sheetView>
  </sheetViews>
  <sheetFormatPr defaultColWidth="8.88671875" defaultRowHeight="15.6"/>
  <cols>
    <col min="1" max="1" width="16.109375" style="6" customWidth="1"/>
    <col min="2" max="2" width="51" style="6" customWidth="1"/>
    <col min="3" max="3" width="44.6640625" style="6" customWidth="1"/>
    <col min="4" max="4" width="24.33203125" style="6" customWidth="1"/>
    <col min="5" max="16384" width="8.88671875" style="6"/>
  </cols>
  <sheetData>
    <row r="1" spans="1:3">
      <c r="A1" s="6" t="s">
        <v>56</v>
      </c>
    </row>
    <row r="2" spans="1:3">
      <c r="A2" s="79" t="s">
        <v>0</v>
      </c>
    </row>
    <row r="3" spans="1:3">
      <c r="A3" s="79" t="s">
        <v>1</v>
      </c>
    </row>
    <row r="4" spans="1:3">
      <c r="A4" s="80"/>
    </row>
    <row r="5" spans="1:3" s="98" customFormat="1">
      <c r="A5" s="102" t="s">
        <v>31</v>
      </c>
    </row>
    <row r="6" spans="1:3" ht="16.2" thickBot="1">
      <c r="A6" s="84"/>
    </row>
    <row r="7" spans="1:3" ht="51" customHeight="1">
      <c r="A7" s="230" t="s">
        <v>3</v>
      </c>
      <c r="B7" s="230" t="s">
        <v>32</v>
      </c>
      <c r="C7" s="60" t="s">
        <v>33</v>
      </c>
    </row>
    <row r="8" spans="1:3" ht="31.8" thickBot="1">
      <c r="A8" s="231"/>
      <c r="B8" s="231"/>
      <c r="C8" s="62" t="s">
        <v>34</v>
      </c>
    </row>
    <row r="9" spans="1:3" ht="16.2" thickBot="1">
      <c r="A9" s="75">
        <v>1</v>
      </c>
      <c r="B9" s="62">
        <v>2</v>
      </c>
      <c r="C9" s="62">
        <v>3</v>
      </c>
    </row>
    <row r="10" spans="1:3">
      <c r="A10" s="57" t="s">
        <v>35</v>
      </c>
    </row>
    <row r="11" spans="1:3">
      <c r="A11" s="84"/>
    </row>
    <row r="12" spans="1:3" s="98" customFormat="1">
      <c r="A12" s="102" t="s">
        <v>36</v>
      </c>
    </row>
    <row r="13" spans="1:3" ht="16.2" thickBot="1">
      <c r="A13" s="57"/>
    </row>
    <row r="14" spans="1:3" ht="36.6" customHeight="1">
      <c r="A14" s="230" t="s">
        <v>3</v>
      </c>
      <c r="B14" s="230" t="s">
        <v>37</v>
      </c>
      <c r="C14" s="219" t="s">
        <v>1431</v>
      </c>
    </row>
    <row r="15" spans="1:3" ht="19.2" customHeight="1" thickBot="1">
      <c r="A15" s="231"/>
      <c r="B15" s="231"/>
      <c r="C15" s="62" t="s">
        <v>60</v>
      </c>
    </row>
    <row r="16" spans="1:3" ht="16.2" thickBot="1">
      <c r="A16" s="75">
        <v>1</v>
      </c>
      <c r="B16" s="62">
        <v>2</v>
      </c>
      <c r="C16" s="62">
        <v>3</v>
      </c>
    </row>
    <row r="17" spans="1:4" ht="25.95" customHeight="1" thickBot="1">
      <c r="A17" s="261" t="s">
        <v>38</v>
      </c>
      <c r="B17" s="262"/>
      <c r="C17" s="263"/>
    </row>
    <row r="18" spans="1:4" s="10" customFormat="1" ht="28.2" customHeight="1">
      <c r="A18" s="86">
        <v>1</v>
      </c>
      <c r="B18" s="90" t="s">
        <v>425</v>
      </c>
      <c r="C18" s="91">
        <v>389686</v>
      </c>
    </row>
    <row r="19" spans="1:4" s="10" customFormat="1" ht="31.95" customHeight="1">
      <c r="A19" s="89">
        <v>2</v>
      </c>
      <c r="B19" s="207" t="s">
        <v>1428</v>
      </c>
      <c r="C19" s="209">
        <v>0.01</v>
      </c>
      <c r="D19" s="208"/>
    </row>
    <row r="20" spans="1:4" s="10" customFormat="1" ht="31.95" customHeight="1">
      <c r="A20" s="153">
        <v>3</v>
      </c>
      <c r="B20" s="90"/>
      <c r="C20" s="91"/>
    </row>
    <row r="21" spans="1:4" s="10" customFormat="1" ht="31.95" customHeight="1">
      <c r="A21" s="153">
        <v>4</v>
      </c>
      <c r="B21" s="90"/>
      <c r="C21" s="91"/>
    </row>
    <row r="22" spans="1:4" s="10" customFormat="1" ht="26.4" customHeight="1" thickBot="1">
      <c r="A22" s="92">
        <v>5</v>
      </c>
      <c r="B22" s="93"/>
      <c r="C22" s="94"/>
    </row>
    <row r="23" spans="1:4" ht="23.4" customHeight="1" thickBot="1">
      <c r="A23" s="261" t="s">
        <v>39</v>
      </c>
      <c r="B23" s="262"/>
      <c r="C23" s="263"/>
    </row>
    <row r="24" spans="1:4" s="10" customFormat="1" ht="15" thickBot="1">
      <c r="A24" s="96">
        <v>1</v>
      </c>
      <c r="B24" s="95"/>
      <c r="C24" s="97"/>
    </row>
    <row r="25" spans="1:4" ht="19.95" customHeight="1" thickBot="1">
      <c r="A25" s="266" t="s">
        <v>40</v>
      </c>
      <c r="B25" s="267"/>
      <c r="C25" s="268"/>
    </row>
    <row r="26" spans="1:4" ht="16.2" thickBot="1">
      <c r="A26" s="76"/>
      <c r="B26" s="77"/>
      <c r="C26" s="77"/>
    </row>
    <row r="27" spans="1:4" ht="19.2" customHeight="1" thickBot="1">
      <c r="A27" s="227" t="s">
        <v>41</v>
      </c>
      <c r="B27" s="228"/>
      <c r="C27" s="229"/>
    </row>
    <row r="28" spans="1:4" ht="16.2" thickBot="1">
      <c r="A28" s="76"/>
      <c r="B28" s="77"/>
      <c r="C28" s="77"/>
    </row>
    <row r="29" spans="1:4" ht="22.95" customHeight="1" thickBot="1">
      <c r="A29" s="227" t="s">
        <v>42</v>
      </c>
      <c r="B29" s="228"/>
      <c r="C29" s="229"/>
    </row>
    <row r="30" spans="1:4" ht="16.2" thickBot="1">
      <c r="A30" s="76"/>
      <c r="B30" s="77"/>
      <c r="C30" s="77"/>
    </row>
    <row r="31" spans="1:4" ht="16.2" thickBot="1">
      <c r="A31" s="227" t="s">
        <v>43</v>
      </c>
      <c r="B31" s="228"/>
      <c r="C31" s="229"/>
    </row>
    <row r="32" spans="1:4" ht="101.4" thickBot="1">
      <c r="A32" s="86">
        <v>1</v>
      </c>
      <c r="B32" s="87" t="s">
        <v>340</v>
      </c>
      <c r="C32" s="88">
        <v>4986000</v>
      </c>
    </row>
    <row r="33" spans="1:3" s="98" customFormat="1" ht="16.2" thickBot="1">
      <c r="A33" s="264" t="s">
        <v>44</v>
      </c>
      <c r="B33" s="265"/>
      <c r="C33" s="100">
        <f>C18+C20+C21+C22+C24+C32+C19</f>
        <v>5375686.0099999998</v>
      </c>
    </row>
    <row r="34" spans="1:3">
      <c r="A34" s="85"/>
    </row>
    <row r="35" spans="1:3" s="98" customFormat="1">
      <c r="A35" s="102" t="s">
        <v>45</v>
      </c>
    </row>
    <row r="36" spans="1:3" ht="16.2" thickBot="1">
      <c r="A36" s="84"/>
    </row>
    <row r="37" spans="1:3" ht="48" customHeight="1">
      <c r="A37" s="230" t="s">
        <v>3</v>
      </c>
      <c r="B37" s="60" t="s">
        <v>46</v>
      </c>
      <c r="C37" s="230" t="s">
        <v>48</v>
      </c>
    </row>
    <row r="38" spans="1:3" ht="16.2" thickBot="1">
      <c r="A38" s="231"/>
      <c r="B38" s="62" t="s">
        <v>47</v>
      </c>
      <c r="C38" s="231"/>
    </row>
    <row r="39" spans="1:3" ht="16.2" thickBot="1">
      <c r="A39" s="75">
        <v>1</v>
      </c>
      <c r="B39" s="62">
        <v>2</v>
      </c>
      <c r="C39" s="62">
        <v>3</v>
      </c>
    </row>
    <row r="40" spans="1:3" ht="16.2" thickBot="1">
      <c r="A40" s="269" t="s">
        <v>49</v>
      </c>
      <c r="B40" s="270"/>
      <c r="C40" s="270"/>
    </row>
    <row r="41" spans="1:3" ht="16.2" thickBot="1">
      <c r="A41" s="82"/>
      <c r="B41" s="83"/>
      <c r="C41" s="83"/>
    </row>
    <row r="42" spans="1:3" ht="16.2" thickBot="1">
      <c r="A42" s="269" t="s">
        <v>50</v>
      </c>
      <c r="B42" s="270"/>
      <c r="C42" s="270"/>
    </row>
    <row r="43" spans="1:3" ht="16.2" thickBot="1">
      <c r="A43" s="82"/>
      <c r="B43" s="83"/>
      <c r="C43" s="83"/>
    </row>
    <row r="44" spans="1:3" ht="22.95" customHeight="1" thickBot="1">
      <c r="A44" s="269" t="s">
        <v>51</v>
      </c>
      <c r="B44" s="270"/>
      <c r="C44" s="270"/>
    </row>
    <row r="45" spans="1:3" ht="16.2" thickBot="1">
      <c r="A45" s="82"/>
      <c r="B45" s="83"/>
      <c r="C45" s="83"/>
    </row>
    <row r="46" spans="1:3" ht="16.2" thickBot="1">
      <c r="A46" s="269" t="s">
        <v>52</v>
      </c>
      <c r="B46" s="270"/>
      <c r="C46" s="270"/>
    </row>
    <row r="47" spans="1:3" ht="16.2" thickBot="1">
      <c r="A47" s="82"/>
      <c r="B47" s="83"/>
      <c r="C47" s="83"/>
    </row>
    <row r="48" spans="1:3" ht="16.2" thickBot="1">
      <c r="A48" s="269" t="s">
        <v>53</v>
      </c>
      <c r="B48" s="270"/>
      <c r="C48" s="270"/>
    </row>
    <row r="49" spans="1:4" ht="16.2" thickBot="1">
      <c r="A49" s="82"/>
      <c r="B49" s="83"/>
      <c r="C49" s="83"/>
    </row>
    <row r="50" spans="1:4" ht="31.2" customHeight="1" thickBot="1">
      <c r="A50" s="269" t="s">
        <v>54</v>
      </c>
      <c r="B50" s="270"/>
      <c r="C50" s="270"/>
    </row>
    <row r="51" spans="1:4" ht="16.2" thickBot="1">
      <c r="A51" s="82"/>
      <c r="B51" s="83"/>
      <c r="C51" s="83"/>
    </row>
    <row r="52" spans="1:4" s="98" customFormat="1" ht="31.2" customHeight="1" thickBot="1">
      <c r="A52" s="271" t="s">
        <v>55</v>
      </c>
      <c r="B52" s="272"/>
      <c r="C52" s="273"/>
    </row>
    <row r="53" spans="1:4" ht="16.2" thickBot="1">
      <c r="A53" s="84"/>
    </row>
    <row r="54" spans="1:4" ht="16.2" thickBot="1">
      <c r="A54" s="201" t="s">
        <v>1411</v>
      </c>
      <c r="B54" s="202"/>
      <c r="C54" s="203"/>
    </row>
    <row r="55" spans="1:4" s="105" customFormat="1" ht="37.5" customHeight="1">
      <c r="A55" s="109" t="s">
        <v>83</v>
      </c>
      <c r="B55" s="103"/>
      <c r="C55" s="104" t="s">
        <v>86</v>
      </c>
    </row>
    <row r="56" spans="1:4" s="105" customFormat="1" ht="17.25" customHeight="1">
      <c r="B56" s="106" t="s">
        <v>81</v>
      </c>
      <c r="C56" s="107" t="s">
        <v>82</v>
      </c>
      <c r="D56" s="108"/>
    </row>
    <row r="57" spans="1:4" s="105" customFormat="1" ht="37.5" customHeight="1">
      <c r="A57" s="109" t="s">
        <v>85</v>
      </c>
      <c r="B57" s="103"/>
      <c r="C57" s="104" t="s">
        <v>84</v>
      </c>
    </row>
    <row r="58" spans="1:4" s="105" customFormat="1" ht="17.25" customHeight="1">
      <c r="A58" s="71"/>
      <c r="B58" s="106" t="s">
        <v>81</v>
      </c>
      <c r="C58" s="107" t="s">
        <v>82</v>
      </c>
      <c r="D58" s="108"/>
    </row>
    <row r="59" spans="1:4" s="10" customFormat="1" ht="14.4"/>
    <row r="60" spans="1:4" s="10" customFormat="1" ht="14.4"/>
  </sheetData>
  <mergeCells count="20">
    <mergeCell ref="A37:A38"/>
    <mergeCell ref="C37:C38"/>
    <mergeCell ref="A40:C40"/>
    <mergeCell ref="A42:C42"/>
    <mergeCell ref="A52:C52"/>
    <mergeCell ref="A44:C44"/>
    <mergeCell ref="A46:C46"/>
    <mergeCell ref="A48:C48"/>
    <mergeCell ref="A50:C50"/>
    <mergeCell ref="A33:B33"/>
    <mergeCell ref="A31:C31"/>
    <mergeCell ref="A7:A8"/>
    <mergeCell ref="B7:B8"/>
    <mergeCell ref="A14:A15"/>
    <mergeCell ref="B14:B15"/>
    <mergeCell ref="A17:C17"/>
    <mergeCell ref="A23:C23"/>
    <mergeCell ref="A25:C25"/>
    <mergeCell ref="A27:C27"/>
    <mergeCell ref="A29:C29"/>
  </mergeCells>
  <hyperlinks>
    <hyperlink ref="A10" location="P2069" display="P2069"/>
    <hyperlink ref="A52" location="P2121" display="P2121"/>
  </hyperlinks>
  <pageMargins left="0.70866141732283472" right="0.70866141732283472" top="0.74803149606299213" bottom="0.74803149606299213" header="0.31496062992125984" footer="0.31496062992125984"/>
  <pageSetup paperSize="9" scale="5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земля </vt:lpstr>
      <vt:lpstr>Основные средства недвиж</vt:lpstr>
      <vt:lpstr>Иные основные средства</vt:lpstr>
      <vt:lpstr>НМА</vt:lpstr>
      <vt:lpstr>Незавершенка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bwflg</dc:creator>
  <cp:lastModifiedBy>Лариса Геннадиевна Федорова</cp:lastModifiedBy>
  <cp:lastPrinted>2022-12-27T12:58:08Z</cp:lastPrinted>
  <dcterms:created xsi:type="dcterms:W3CDTF">2018-09-19T07:39:04Z</dcterms:created>
  <dcterms:modified xsi:type="dcterms:W3CDTF">2023-05-24T08:32:45Z</dcterms:modified>
</cp:coreProperties>
</file>